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delapaz\Desktop\Presupuesto  Participativo  2021\En  Limpio\"/>
    </mc:Choice>
  </mc:AlternateContent>
  <bookViews>
    <workbookView xWindow="0" yWindow="60" windowWidth="20490" windowHeight="7695" tabRatio="744"/>
  </bookViews>
  <sheets>
    <sheet name="CANALIZACIÓN DE CAÑADA" sheetId="3" r:id="rId1"/>
  </sheets>
  <definedNames>
    <definedName name="\a">#N/A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aaa">#REF!</definedName>
    <definedName name="_xlnm.Print_Area" localSheetId="0">'CANALIZACIÓN DE CAÑADA'!$A$1:$F$81</definedName>
    <definedName name="Imprimir_área_IM">#REF!</definedName>
    <definedName name="_xlnm.Print_Titles" localSheetId="0">'CANALIZACIÓN DE CAÑADA'!$1:$15</definedName>
  </definedNames>
  <calcPr calcId="162913" fullPrecision="0"/>
</workbook>
</file>

<file path=xl/calcChain.xml><?xml version="1.0" encoding="utf-8"?>
<calcChain xmlns="http://schemas.openxmlformats.org/spreadsheetml/2006/main">
  <c r="F63" i="3" l="1"/>
  <c r="F40" i="3" l="1"/>
  <c r="F41" i="3"/>
  <c r="F42" i="3"/>
  <c r="F43" i="3"/>
  <c r="F44" i="3"/>
  <c r="F45" i="3"/>
  <c r="F39" i="3"/>
  <c r="F48" i="3"/>
  <c r="F35" i="3" l="1"/>
  <c r="F36" i="3"/>
  <c r="F37" i="3"/>
  <c r="C29" i="3"/>
  <c r="F33" i="3" l="1"/>
  <c r="F46" i="3" s="1"/>
  <c r="F29" i="3"/>
  <c r="F28" i="3"/>
  <c r="F27" i="3"/>
  <c r="F26" i="3"/>
  <c r="F30" i="3" l="1"/>
  <c r="F18" i="3" l="1"/>
  <c r="F19" i="3"/>
  <c r="F20" i="3"/>
  <c r="F21" i="3" l="1"/>
  <c r="F50" i="3" s="1"/>
  <c r="F52" i="3" s="1"/>
  <c r="F59" i="3" l="1"/>
  <c r="F62" i="3"/>
  <c r="F58" i="3"/>
  <c r="F57" i="3"/>
  <c r="F60" i="3"/>
  <c r="F56" i="3"/>
  <c r="F55" i="3"/>
  <c r="F61" i="3" s="1"/>
  <c r="F64" i="3" l="1"/>
  <c r="F66" i="3" s="1"/>
  <c r="F69" i="3" s="1"/>
  <c r="F71" i="3" s="1"/>
</calcChain>
</file>

<file path=xl/sharedStrings.xml><?xml version="1.0" encoding="utf-8"?>
<sst xmlns="http://schemas.openxmlformats.org/spreadsheetml/2006/main" count="83" uniqueCount="67">
  <si>
    <t>No.</t>
  </si>
  <si>
    <t>Cantidad</t>
  </si>
  <si>
    <t>Descripción de Partida</t>
  </si>
  <si>
    <t>Unidad</t>
  </si>
  <si>
    <t>M3</t>
  </si>
  <si>
    <t>Gastos Administrativos</t>
  </si>
  <si>
    <t>Valor (RD$)</t>
  </si>
  <si>
    <t>SUB-TOTAL GASTOS INDIRECTOS</t>
  </si>
  <si>
    <t>SUB-TOTAL GASTOS DIRECTOS</t>
  </si>
  <si>
    <t>Preliminares</t>
  </si>
  <si>
    <t>P.U. (RD$)</t>
  </si>
  <si>
    <t>Transporte de Materiales y Equipos</t>
  </si>
  <si>
    <t>Ley 6/86</t>
  </si>
  <si>
    <t>Imprevistos</t>
  </si>
  <si>
    <t>IMPREVISTOS:</t>
  </si>
  <si>
    <t>SUB-TOTAL GENERAL</t>
  </si>
  <si>
    <t>TOTAL GENERAL</t>
  </si>
  <si>
    <t>Ciudad de la Constitución de la República</t>
  </si>
  <si>
    <t>Dirección Técnica</t>
  </si>
  <si>
    <t>ITBIS en base a Dirección Técnica</t>
  </si>
  <si>
    <t>Supervisión</t>
  </si>
  <si>
    <t>Dirección de Obras Públicas Municipales</t>
  </si>
  <si>
    <t>AYUNTAMIENTO DEL MUNICIPIO DE SAN CRISTÓBAL</t>
  </si>
  <si>
    <t>Levantamiento Topográfico</t>
  </si>
  <si>
    <t>Provincia:  San Cristóbal, R.D</t>
  </si>
  <si>
    <t>P.A</t>
  </si>
  <si>
    <t>m3</t>
  </si>
  <si>
    <t>Limpieza  general.</t>
  </si>
  <si>
    <t>Pa</t>
  </si>
  <si>
    <t>Caseta  de  Materiales.</t>
  </si>
  <si>
    <t>Construcción  de  Puente  Tipo  Cajón.</t>
  </si>
  <si>
    <t>I</t>
  </si>
  <si>
    <t>II</t>
  </si>
  <si>
    <t>Movimiento de Tierra:</t>
  </si>
  <si>
    <t>Regado, Nivelado y compactado C/ Equipo . De  material de  caliche.</t>
  </si>
  <si>
    <t>M³</t>
  </si>
  <si>
    <t>Excavación  de  material  inservible  a  mano.</t>
  </si>
  <si>
    <t>Excavación  de  material  inservible  con  equipo  pesado.</t>
  </si>
  <si>
    <t>Bote  de  Material  inservible.</t>
  </si>
  <si>
    <t>Sub-total</t>
  </si>
  <si>
    <t>Hormigón.</t>
  </si>
  <si>
    <t>Losas  (Tablero)  e=0.25 mts</t>
  </si>
  <si>
    <t>III</t>
  </si>
  <si>
    <t>Limpieza  final</t>
  </si>
  <si>
    <t xml:space="preserve">Nota 1: </t>
  </si>
  <si>
    <t>La Partida Seguros, Pólizas y Fianzas será pagada previa presentación de Factura.</t>
  </si>
  <si>
    <t>Nota 2:</t>
  </si>
  <si>
    <t>La Partida de Imprevistos será autorizada por decisión de esta Dirección (Ingeniería y/o Despacho del Alcalde).</t>
  </si>
  <si>
    <t>Volumetría realizada por:                                                                        Revisada Por:</t>
  </si>
  <si>
    <t>Presupuesto  Participativo.</t>
  </si>
  <si>
    <t>Proyecto: Construcción  de  Puente  en  Cañada  (Continuación  Canalización Cañada).</t>
  </si>
  <si>
    <r>
      <t>Ubicación: Lavapiés,  Sim</t>
    </r>
    <r>
      <rPr>
        <b/>
        <sz val="12"/>
        <rFont val="Calibri"/>
        <family val="2"/>
      </rPr>
      <t>ó</t>
    </r>
    <r>
      <rPr>
        <b/>
        <sz val="12"/>
        <rFont val="Calibri"/>
        <family val="2"/>
        <scheme val="minor"/>
      </rPr>
      <t>n  Bolívar.</t>
    </r>
  </si>
  <si>
    <t>Construcción  de  Muros  en hormigón, fc"= 210 kg/cm² ( h=2.50 mts, e=0.50 mts.)</t>
  </si>
  <si>
    <t>Vigas  Centrales (L=6.0 mts  h=0.80 mts  b=0.30 mts.)  (4  vigas).</t>
  </si>
  <si>
    <t>Zapata  de  muros  Laterales  de  Apoyo.( a= 1.50  mts.  Esp.=0.60  mts.)</t>
  </si>
  <si>
    <t>Canñada.</t>
  </si>
  <si>
    <t>Losa de Techo Cañada</t>
  </si>
  <si>
    <t>Vigas Longitudinales (Perimetrales)</t>
  </si>
  <si>
    <t>Viga Central</t>
  </si>
  <si>
    <t>Zapata Columnas</t>
  </si>
  <si>
    <t>Columnas</t>
  </si>
  <si>
    <t>Hormigón HidráulicoPiso Cañada.</t>
  </si>
  <si>
    <t>Muro de Encache de Piedras.</t>
  </si>
  <si>
    <t>GASTOS INDIRECTOS</t>
  </si>
  <si>
    <t>Seguros, Póliza y Fianzas</t>
  </si>
  <si>
    <t>Codia.</t>
  </si>
  <si>
    <t>Letrero Identificación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</si>
</sst>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#.00"/>
    <numFmt numFmtId="167" formatCode="#,##0.0;\-#,##0.0"/>
    <numFmt numFmtId="168" formatCode="#,##0.0_);\(#,##0.0\)"/>
    <numFmt numFmtId="169" formatCode="#,##0_);\(#,##0\)"/>
    <numFmt numFmtId="170" formatCode="0.0%"/>
  </numFmts>
  <fonts count="28" x14ac:knownFonts="1">
    <font>
      <sz val="10"/>
      <name val="Tms Rm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 Rmn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name val="Tms Rmn"/>
    </font>
    <font>
      <b/>
      <i/>
      <sz val="12"/>
      <color rgb="FFC00000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0"/>
      <name val="Tms Rmn"/>
    </font>
    <font>
      <sz val="8"/>
      <name val="Tms Rmn"/>
    </font>
    <font>
      <sz val="9"/>
      <name val="Times New Roman"/>
      <family val="1"/>
    </font>
    <font>
      <sz val="12"/>
      <name val="Times New Roman"/>
      <family val="1"/>
    </font>
    <font>
      <sz val="12"/>
      <color theme="3" tint="0.3999755851924192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</borders>
  <cellStyleXfs count="24">
    <xf numFmtId="39" fontId="0" fillId="0" borderId="0"/>
    <xf numFmtId="165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39" fontId="6" fillId="0" borderId="0"/>
    <xf numFmtId="39" fontId="6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39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0">
    <xf numFmtId="39" fontId="0" fillId="0" borderId="0" xfId="0"/>
    <xf numFmtId="39" fontId="0" fillId="0" borderId="0" xfId="0" applyAlignment="1">
      <alignment horizontal="center" vertical="center"/>
    </xf>
    <xf numFmtId="39" fontId="0" fillId="0" borderId="0" xfId="0" applyAlignment="1">
      <alignment vertical="center"/>
    </xf>
    <xf numFmtId="39" fontId="0" fillId="0" borderId="0" xfId="0" applyAlignment="1">
      <alignment vertical="center" wrapText="1"/>
    </xf>
    <xf numFmtId="39" fontId="10" fillId="0" borderId="0" xfId="0" applyFont="1"/>
    <xf numFmtId="39" fontId="0" fillId="2" borderId="0" xfId="0" applyFill="1" applyBorder="1" applyAlignment="1">
      <alignment vertical="center" wrapText="1"/>
    </xf>
    <xf numFmtId="39" fontId="0" fillId="2" borderId="0" xfId="0" applyFill="1" applyBorder="1" applyAlignment="1">
      <alignment horizontal="center" vertical="center"/>
    </xf>
    <xf numFmtId="39" fontId="14" fillId="2" borderId="0" xfId="0" applyFont="1" applyFill="1" applyAlignment="1">
      <alignment vertical="center"/>
    </xf>
    <xf numFmtId="39" fontId="14" fillId="2" borderId="0" xfId="0" applyFont="1" applyFill="1" applyAlignment="1">
      <alignment vertical="center" wrapText="1"/>
    </xf>
    <xf numFmtId="39" fontId="14" fillId="2" borderId="0" xfId="0" applyFont="1" applyFill="1" applyAlignment="1">
      <alignment horizontal="center" vertical="center"/>
    </xf>
    <xf numFmtId="39" fontId="15" fillId="2" borderId="0" xfId="0" applyFont="1" applyFill="1" applyBorder="1" applyAlignment="1">
      <alignment vertical="center" wrapText="1"/>
    </xf>
    <xf numFmtId="39" fontId="12" fillId="2" borderId="0" xfId="0" applyFont="1" applyFill="1" applyAlignment="1">
      <alignment horizontal="center" vertical="center"/>
    </xf>
    <xf numFmtId="39" fontId="12" fillId="2" borderId="0" xfId="0" applyFont="1" applyFill="1" applyAlignment="1">
      <alignment horizontal="center" vertical="center" wrapText="1"/>
    </xf>
    <xf numFmtId="39" fontId="8" fillId="2" borderId="0" xfId="0" applyFont="1" applyFill="1" applyAlignment="1">
      <alignment horizontal="center" vertical="center" wrapText="1"/>
    </xf>
    <xf numFmtId="39" fontId="12" fillId="0" borderId="2" xfId="0" applyFont="1" applyFill="1" applyBorder="1" applyAlignment="1">
      <alignment horizontal="center" vertical="center"/>
    </xf>
    <xf numFmtId="39" fontId="12" fillId="0" borderId="1" xfId="0" applyFont="1" applyFill="1" applyBorder="1" applyAlignment="1">
      <alignment horizontal="center" vertical="center"/>
    </xf>
    <xf numFmtId="39" fontId="12" fillId="0" borderId="1" xfId="0" applyFont="1" applyFill="1" applyBorder="1" applyAlignment="1">
      <alignment vertical="center" wrapText="1"/>
    </xf>
    <xf numFmtId="39" fontId="12" fillId="0" borderId="8" xfId="0" applyFont="1" applyFill="1" applyBorder="1" applyAlignment="1">
      <alignment vertical="center"/>
    </xf>
    <xf numFmtId="39" fontId="12" fillId="0" borderId="8" xfId="0" applyFont="1" applyFill="1" applyBorder="1" applyAlignment="1">
      <alignment vertical="center" wrapText="1"/>
    </xf>
    <xf numFmtId="39" fontId="12" fillId="0" borderId="8" xfId="0" applyFont="1" applyFill="1" applyBorder="1" applyAlignment="1">
      <alignment horizontal="center" vertical="center"/>
    </xf>
    <xf numFmtId="39" fontId="12" fillId="0" borderId="7" xfId="0" applyFont="1" applyFill="1" applyBorder="1" applyAlignment="1">
      <alignment vertical="center"/>
    </xf>
    <xf numFmtId="39" fontId="12" fillId="0" borderId="7" xfId="0" applyFont="1" applyFill="1" applyBorder="1" applyAlignment="1">
      <alignment vertical="center" wrapText="1"/>
    </xf>
    <xf numFmtId="39" fontId="12" fillId="0" borderId="7" xfId="0" applyFont="1" applyFill="1" applyBorder="1" applyAlignment="1">
      <alignment horizontal="center" vertical="center"/>
    </xf>
    <xf numFmtId="39" fontId="12" fillId="0" borderId="2" xfId="0" applyFont="1" applyFill="1" applyBorder="1" applyAlignment="1">
      <alignment vertical="center"/>
    </xf>
    <xf numFmtId="39" fontId="12" fillId="0" borderId="2" xfId="0" applyFont="1" applyFill="1" applyBorder="1" applyAlignment="1">
      <alignment vertical="center" wrapText="1"/>
    </xf>
    <xf numFmtId="39" fontId="12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10" fontId="12" fillId="0" borderId="1" xfId="3" applyNumberFormat="1" applyFont="1" applyFill="1" applyBorder="1" applyAlignment="1">
      <alignment horizontal="center" vertical="center"/>
    </xf>
    <xf numFmtId="39" fontId="16" fillId="2" borderId="0" xfId="0" applyFont="1" applyFill="1" applyAlignment="1">
      <alignment vertical="center"/>
    </xf>
    <xf numFmtId="39" fontId="8" fillId="3" borderId="5" xfId="0" applyFont="1" applyFill="1" applyBorder="1" applyAlignment="1">
      <alignment vertical="center"/>
    </xf>
    <xf numFmtId="39" fontId="8" fillId="3" borderId="6" xfId="0" applyFont="1" applyFill="1" applyBorder="1" applyAlignment="1">
      <alignment horizontal="left" vertical="center"/>
    </xf>
    <xf numFmtId="39" fontId="8" fillId="3" borderId="6" xfId="0" applyFont="1" applyFill="1" applyBorder="1" applyAlignment="1">
      <alignment horizontal="center" vertical="center"/>
    </xf>
    <xf numFmtId="39" fontId="9" fillId="3" borderId="0" xfId="0" applyFont="1" applyFill="1" applyBorder="1" applyAlignment="1">
      <alignment vertical="center"/>
    </xf>
    <xf numFmtId="39" fontId="8" fillId="3" borderId="0" xfId="0" applyFont="1" applyFill="1" applyBorder="1" applyAlignment="1">
      <alignment horizontal="center" vertical="center"/>
    </xf>
    <xf numFmtId="39" fontId="12" fillId="3" borderId="0" xfId="0" applyFont="1" applyFill="1" applyBorder="1" applyAlignment="1">
      <alignment vertical="center"/>
    </xf>
    <xf numFmtId="39" fontId="8" fillId="2" borderId="0" xfId="0" applyFont="1" applyFill="1" applyBorder="1" applyAlignment="1">
      <alignment horizontal="center" vertical="center" wrapText="1"/>
    </xf>
    <xf numFmtId="39" fontId="19" fillId="0" borderId="1" xfId="0" applyFont="1" applyFill="1" applyBorder="1" applyAlignment="1">
      <alignment vertical="center" wrapText="1"/>
    </xf>
    <xf numFmtId="39" fontId="11" fillId="2" borderId="0" xfId="0" applyFont="1" applyFill="1" applyBorder="1" applyAlignment="1">
      <alignment vertical="center"/>
    </xf>
    <xf numFmtId="39" fontId="8" fillId="3" borderId="10" xfId="0" applyFont="1" applyFill="1" applyBorder="1" applyAlignment="1">
      <alignment horizontal="center" vertical="center"/>
    </xf>
    <xf numFmtId="39" fontId="9" fillId="3" borderId="11" xfId="0" applyFont="1" applyFill="1" applyBorder="1" applyAlignment="1">
      <alignment vertical="center"/>
    </xf>
    <xf numFmtId="39" fontId="8" fillId="3" borderId="0" xfId="0" applyFont="1" applyFill="1" applyBorder="1" applyAlignment="1">
      <alignment vertical="center"/>
    </xf>
    <xf numFmtId="39" fontId="8" fillId="3" borderId="3" xfId="0" applyFont="1" applyFill="1" applyBorder="1" applyAlignment="1">
      <alignment vertical="center"/>
    </xf>
    <xf numFmtId="39" fontId="0" fillId="0" borderId="14" xfId="0" applyBorder="1" applyAlignment="1">
      <alignment vertical="center" wrapText="1"/>
    </xf>
    <xf numFmtId="39" fontId="0" fillId="0" borderId="14" xfId="0" applyBorder="1" applyAlignment="1">
      <alignment horizontal="center" vertical="center"/>
    </xf>
    <xf numFmtId="39" fontId="0" fillId="0" borderId="14" xfId="0" applyBorder="1" applyAlignment="1">
      <alignment vertical="center"/>
    </xf>
    <xf numFmtId="168" fontId="0" fillId="5" borderId="13" xfId="0" applyNumberFormat="1" applyFill="1" applyBorder="1" applyAlignment="1">
      <alignment horizontal="center"/>
    </xf>
    <xf numFmtId="39" fontId="0" fillId="5" borderId="14" xfId="0" applyFill="1" applyBorder="1" applyAlignment="1">
      <alignment horizontal="center" vertical="center"/>
    </xf>
    <xf numFmtId="39" fontId="0" fillId="4" borderId="14" xfId="0" applyFill="1" applyBorder="1" applyAlignment="1">
      <alignment horizontal="center" vertical="center"/>
    </xf>
    <xf numFmtId="168" fontId="0" fillId="0" borderId="13" xfId="0" applyNumberFormat="1" applyBorder="1" applyAlignment="1">
      <alignment horizontal="center"/>
    </xf>
    <xf numFmtId="168" fontId="21" fillId="4" borderId="13" xfId="0" applyNumberFormat="1" applyFont="1" applyFill="1" applyBorder="1" applyAlignment="1">
      <alignment horizontal="center" vertical="center"/>
    </xf>
    <xf numFmtId="39" fontId="0" fillId="4" borderId="14" xfId="0" applyFont="1" applyFill="1" applyBorder="1" applyAlignment="1">
      <alignment vertical="center" wrapText="1"/>
    </xf>
    <xf numFmtId="39" fontId="0" fillId="4" borderId="14" xfId="0" applyFont="1" applyFill="1" applyBorder="1" applyAlignment="1">
      <alignment horizontal="center" vertical="center"/>
    </xf>
    <xf numFmtId="39" fontId="12" fillId="6" borderId="9" xfId="0" applyFont="1" applyFill="1" applyBorder="1" applyAlignment="1">
      <alignment vertical="center"/>
    </xf>
    <xf numFmtId="39" fontId="8" fillId="6" borderId="9" xfId="0" applyFont="1" applyFill="1" applyBorder="1" applyAlignment="1">
      <alignment vertical="center" wrapText="1"/>
    </xf>
    <xf numFmtId="39" fontId="12" fillId="6" borderId="9" xfId="0" applyFont="1" applyFill="1" applyBorder="1" applyAlignment="1">
      <alignment horizontal="center" vertical="center"/>
    </xf>
    <xf numFmtId="10" fontId="8" fillId="6" borderId="9" xfId="3" applyNumberFormat="1" applyFont="1" applyFill="1" applyBorder="1" applyAlignment="1">
      <alignment horizontal="center" vertical="center"/>
    </xf>
    <xf numFmtId="39" fontId="8" fillId="6" borderId="9" xfId="0" applyFont="1" applyFill="1" applyBorder="1" applyAlignment="1">
      <alignment horizontal="center" vertical="center"/>
    </xf>
    <xf numFmtId="39" fontId="12" fillId="6" borderId="12" xfId="0" applyFont="1" applyFill="1" applyBorder="1" applyAlignment="1">
      <alignment vertical="center"/>
    </xf>
    <xf numFmtId="39" fontId="8" fillId="6" borderId="12" xfId="0" applyFont="1" applyFill="1" applyBorder="1" applyAlignment="1">
      <alignment vertical="center" wrapText="1"/>
    </xf>
    <xf numFmtId="39" fontId="12" fillId="6" borderId="12" xfId="0" applyFont="1" applyFill="1" applyBorder="1" applyAlignment="1">
      <alignment horizontal="center" vertical="center"/>
    </xf>
    <xf numFmtId="39" fontId="8" fillId="6" borderId="12" xfId="0" applyFont="1" applyFill="1" applyBorder="1" applyAlignment="1">
      <alignment horizontal="center" vertical="center"/>
    </xf>
    <xf numFmtId="39" fontId="22" fillId="0" borderId="0" xfId="0" applyFont="1" applyAlignment="1">
      <alignment horizontal="center" vertical="top"/>
    </xf>
    <xf numFmtId="39" fontId="22" fillId="0" borderId="0" xfId="0" applyFont="1"/>
    <xf numFmtId="4" fontId="22" fillId="0" borderId="0" xfId="0" applyNumberFormat="1" applyFont="1" applyAlignment="1">
      <alignment horizontal="right"/>
    </xf>
    <xf numFmtId="43" fontId="23" fillId="0" borderId="0" xfId="23" applyFont="1" applyAlignment="1"/>
    <xf numFmtId="39" fontId="23" fillId="0" borderId="0" xfId="0" applyFont="1" applyAlignment="1">
      <alignment horizontal="left" vertical="top"/>
    </xf>
    <xf numFmtId="39" fontId="25" fillId="0" borderId="0" xfId="0" applyFont="1" applyAlignment="1">
      <alignment horizontal="center" vertical="top"/>
    </xf>
    <xf numFmtId="39" fontId="25" fillId="0" borderId="0" xfId="0" applyFont="1"/>
    <xf numFmtId="4" fontId="25" fillId="0" borderId="0" xfId="0" applyNumberFormat="1" applyFont="1" applyAlignment="1">
      <alignment horizontal="right"/>
    </xf>
    <xf numFmtId="39" fontId="0" fillId="4" borderId="14" xfId="0" applyFill="1" applyBorder="1" applyAlignment="1">
      <alignment vertical="center"/>
    </xf>
    <xf numFmtId="169" fontId="0" fillId="0" borderId="13" xfId="0" applyNumberFormat="1" applyBorder="1" applyAlignment="1">
      <alignment horizontal="center" vertical="center"/>
    </xf>
    <xf numFmtId="167" fontId="20" fillId="6" borderId="13" xfId="0" applyNumberFormat="1" applyFont="1" applyFill="1" applyBorder="1" applyAlignment="1">
      <alignment horizontal="center"/>
    </xf>
    <xf numFmtId="39" fontId="20" fillId="6" borderId="14" xfId="0" applyFont="1" applyFill="1" applyBorder="1" applyAlignment="1">
      <alignment vertical="center"/>
    </xf>
    <xf numFmtId="39" fontId="12" fillId="6" borderId="22" xfId="0" applyFont="1" applyFill="1" applyBorder="1" applyAlignment="1">
      <alignment vertical="center"/>
    </xf>
    <xf numFmtId="39" fontId="8" fillId="6" borderId="22" xfId="0" applyFont="1" applyFill="1" applyBorder="1" applyAlignment="1">
      <alignment vertical="center" wrapText="1"/>
    </xf>
    <xf numFmtId="39" fontId="12" fillId="6" borderId="22" xfId="0" applyFont="1" applyFill="1" applyBorder="1" applyAlignment="1">
      <alignment horizontal="center" vertical="center"/>
    </xf>
    <xf numFmtId="10" fontId="8" fillId="6" borderId="22" xfId="3" applyNumberFormat="1" applyFont="1" applyFill="1" applyBorder="1" applyAlignment="1">
      <alignment horizontal="center" vertical="center"/>
    </xf>
    <xf numFmtId="39" fontId="8" fillId="6" borderId="22" xfId="0" applyFont="1" applyFill="1" applyBorder="1" applyAlignment="1">
      <alignment horizontal="center" vertical="center"/>
    </xf>
    <xf numFmtId="170" fontId="12" fillId="0" borderId="1" xfId="3" applyNumberFormat="1" applyFont="1" applyFill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39" fontId="0" fillId="0" borderId="14" xfId="0" applyBorder="1" applyAlignment="1">
      <alignment horizontal="center" vertical="center" wrapText="1"/>
    </xf>
    <xf numFmtId="169" fontId="20" fillId="0" borderId="13" xfId="0" applyNumberFormat="1" applyFont="1" applyBorder="1" applyAlignment="1">
      <alignment horizontal="center" vertical="center"/>
    </xf>
    <xf numFmtId="39" fontId="0" fillId="4" borderId="15" xfId="0" applyFill="1" applyBorder="1" applyAlignment="1">
      <alignment horizontal="right" vertical="center"/>
    </xf>
    <xf numFmtId="39" fontId="0" fillId="6" borderId="15" xfId="0" applyFill="1" applyBorder="1" applyAlignment="1">
      <alignment horizontal="right" vertical="center"/>
    </xf>
    <xf numFmtId="39" fontId="0" fillId="0" borderId="15" xfId="0" applyBorder="1" applyAlignment="1">
      <alignment horizontal="right" vertical="center"/>
    </xf>
    <xf numFmtId="39" fontId="0" fillId="6" borderId="15" xfId="0" applyFont="1" applyFill="1" applyBorder="1" applyAlignment="1">
      <alignment horizontal="right" vertical="center"/>
    </xf>
    <xf numFmtId="0" fontId="12" fillId="0" borderId="8" xfId="0" applyNumberFormat="1" applyFont="1" applyFill="1" applyBorder="1" applyAlignment="1">
      <alignment horizontal="center" vertical="center"/>
    </xf>
    <xf numFmtId="10" fontId="12" fillId="0" borderId="8" xfId="3" applyNumberFormat="1" applyFont="1" applyFill="1" applyBorder="1" applyAlignment="1">
      <alignment horizontal="center" vertical="center"/>
    </xf>
    <xf numFmtId="39" fontId="12" fillId="0" borderId="23" xfId="0" applyFont="1" applyFill="1" applyBorder="1" applyAlignment="1">
      <alignment horizontal="center" vertical="center"/>
    </xf>
    <xf numFmtId="39" fontId="12" fillId="0" borderId="24" xfId="0" applyFont="1" applyFill="1" applyBorder="1" applyAlignment="1">
      <alignment horizontal="center" vertical="center"/>
    </xf>
    <xf numFmtId="39" fontId="12" fillId="0" borderId="25" xfId="0" applyFont="1" applyFill="1" applyBorder="1" applyAlignment="1">
      <alignment horizontal="center" vertical="center"/>
    </xf>
    <xf numFmtId="167" fontId="8" fillId="0" borderId="13" xfId="0" applyNumberFormat="1" applyFont="1" applyFill="1" applyBorder="1" applyAlignment="1">
      <alignment horizontal="center" vertical="center"/>
    </xf>
    <xf numFmtId="39" fontId="8" fillId="0" borderId="14" xfId="0" applyFont="1" applyFill="1" applyBorder="1" applyAlignment="1">
      <alignment horizontal="left" vertical="center" wrapText="1"/>
    </xf>
    <xf numFmtId="39" fontId="12" fillId="0" borderId="14" xfId="0" applyFont="1" applyFill="1" applyBorder="1" applyAlignment="1">
      <alignment horizontal="center" vertical="center"/>
    </xf>
    <xf numFmtId="39" fontId="12" fillId="0" borderId="15" xfId="0" applyFont="1" applyFill="1" applyBorder="1" applyAlignment="1">
      <alignment horizontal="center" vertical="center"/>
    </xf>
    <xf numFmtId="167" fontId="12" fillId="0" borderId="13" xfId="0" applyNumberFormat="1" applyFont="1" applyFill="1" applyBorder="1" applyAlignment="1">
      <alignment horizontal="center" vertical="center"/>
    </xf>
    <xf numFmtId="39" fontId="12" fillId="0" borderId="14" xfId="0" applyFont="1" applyFill="1" applyBorder="1" applyAlignment="1">
      <alignment horizontal="left" vertical="center" wrapText="1"/>
    </xf>
    <xf numFmtId="39" fontId="7" fillId="0" borderId="14" xfId="0" applyFont="1" applyFill="1" applyBorder="1" applyAlignment="1">
      <alignment horizontal="center" vertical="center"/>
    </xf>
    <xf numFmtId="39" fontId="12" fillId="0" borderId="15" xfId="0" applyFont="1" applyFill="1" applyBorder="1" applyAlignment="1">
      <alignment horizontal="right" vertical="center"/>
    </xf>
    <xf numFmtId="39" fontId="12" fillId="0" borderId="14" xfId="0" applyFont="1" applyFill="1" applyBorder="1" applyAlignment="1">
      <alignment vertical="center" wrapText="1"/>
    </xf>
    <xf numFmtId="39" fontId="12" fillId="6" borderId="15" xfId="0" applyFont="1" applyFill="1" applyBorder="1" applyAlignment="1">
      <alignment horizontal="right" vertical="center"/>
    </xf>
    <xf numFmtId="39" fontId="12" fillId="4" borderId="15" xfId="0" applyFont="1" applyFill="1" applyBorder="1" applyAlignment="1">
      <alignment horizontal="right" vertical="center"/>
    </xf>
    <xf numFmtId="167" fontId="8" fillId="6" borderId="13" xfId="0" applyNumberFormat="1" applyFont="1" applyFill="1" applyBorder="1" applyAlignment="1">
      <alignment horizontal="center" vertical="center"/>
    </xf>
    <xf numFmtId="39" fontId="8" fillId="6" borderId="14" xfId="0" applyFont="1" applyFill="1" applyBorder="1" applyAlignment="1">
      <alignment vertical="center" wrapText="1"/>
    </xf>
    <xf numFmtId="39" fontId="12" fillId="6" borderId="14" xfId="0" applyFont="1" applyFill="1" applyBorder="1" applyAlignment="1">
      <alignment horizontal="center" vertical="center"/>
    </xf>
    <xf numFmtId="39" fontId="7" fillId="6" borderId="14" xfId="0" applyFont="1" applyFill="1" applyBorder="1" applyAlignment="1">
      <alignment horizontal="center" vertical="center"/>
    </xf>
    <xf numFmtId="167" fontId="8" fillId="4" borderId="13" xfId="0" applyNumberFormat="1" applyFont="1" applyFill="1" applyBorder="1" applyAlignment="1">
      <alignment horizontal="center" vertical="center"/>
    </xf>
    <xf numFmtId="39" fontId="8" fillId="4" borderId="14" xfId="0" applyFont="1" applyFill="1" applyBorder="1" applyAlignment="1">
      <alignment vertical="center" wrapText="1"/>
    </xf>
    <xf numFmtId="39" fontId="12" fillId="4" borderId="14" xfId="0" applyFont="1" applyFill="1" applyBorder="1" applyAlignment="1">
      <alignment horizontal="center" vertical="center"/>
    </xf>
    <xf numFmtId="39" fontId="7" fillId="4" borderId="14" xfId="0" applyFont="1" applyFill="1" applyBorder="1" applyAlignment="1">
      <alignment horizontal="center" vertical="center"/>
    </xf>
    <xf numFmtId="39" fontId="20" fillId="0" borderId="14" xfId="0" applyFont="1" applyBorder="1" applyAlignment="1">
      <alignment vertical="center" wrapText="1"/>
    </xf>
    <xf numFmtId="39" fontId="0" fillId="0" borderId="15" xfId="0" applyBorder="1" applyAlignment="1">
      <alignment horizontal="right" vertical="center" wrapText="1"/>
    </xf>
    <xf numFmtId="39" fontId="8" fillId="0" borderId="13" xfId="0" applyNumberFormat="1" applyFont="1" applyFill="1" applyBorder="1" applyAlignment="1">
      <alignment horizontal="center" vertical="center"/>
    </xf>
    <xf numFmtId="39" fontId="8" fillId="0" borderId="14" xfId="0" applyFont="1" applyFill="1" applyBorder="1" applyAlignment="1">
      <alignment vertical="center" wrapText="1"/>
    </xf>
    <xf numFmtId="39" fontId="12" fillId="0" borderId="14" xfId="0" applyFont="1" applyFill="1" applyBorder="1" applyAlignment="1">
      <alignment horizontal="right" vertical="center"/>
    </xf>
    <xf numFmtId="39" fontId="8" fillId="2" borderId="0" xfId="0" applyFont="1" applyFill="1" applyBorder="1" applyAlignment="1">
      <alignment horizontal="center" vertical="center"/>
    </xf>
    <xf numFmtId="39" fontId="12" fillId="2" borderId="0" xfId="0" applyFont="1" applyFill="1" applyAlignment="1">
      <alignment horizontal="center" vertical="center"/>
    </xf>
    <xf numFmtId="39" fontId="8" fillId="2" borderId="0" xfId="0" applyFont="1" applyFill="1" applyAlignment="1">
      <alignment horizontal="center" vertical="center"/>
    </xf>
    <xf numFmtId="39" fontId="16" fillId="2" borderId="0" xfId="0" applyFont="1" applyFill="1" applyAlignment="1">
      <alignment horizontal="left" vertical="center"/>
    </xf>
    <xf numFmtId="39" fontId="16" fillId="2" borderId="0" xfId="0" applyFont="1" applyFill="1" applyAlignment="1">
      <alignment horizontal="center" vertical="center"/>
    </xf>
    <xf numFmtId="39" fontId="17" fillId="2" borderId="0" xfId="0" applyFont="1" applyFill="1" applyBorder="1" applyAlignment="1">
      <alignment horizontal="center" vertical="center"/>
    </xf>
    <xf numFmtId="39" fontId="18" fillId="2" borderId="0" xfId="0" applyFont="1" applyFill="1" applyBorder="1" applyAlignment="1">
      <alignment horizontal="center" vertical="center"/>
    </xf>
    <xf numFmtId="39" fontId="19" fillId="2" borderId="0" xfId="0" applyFont="1" applyFill="1" applyBorder="1" applyAlignment="1">
      <alignment horizontal="center" vertical="center"/>
    </xf>
    <xf numFmtId="39" fontId="24" fillId="0" borderId="0" xfId="0" applyFont="1" applyAlignment="1">
      <alignment horizontal="left" vertical="top"/>
    </xf>
    <xf numFmtId="14" fontId="8" fillId="3" borderId="0" xfId="0" applyNumberFormat="1" applyFont="1" applyFill="1" applyBorder="1" applyAlignment="1">
      <alignment horizontal="center" vertical="center"/>
    </xf>
    <xf numFmtId="14" fontId="8" fillId="3" borderId="11" xfId="0" applyNumberFormat="1" applyFont="1" applyFill="1" applyBorder="1" applyAlignment="1">
      <alignment horizontal="center" vertical="center"/>
    </xf>
    <xf numFmtId="39" fontId="8" fillId="6" borderId="18" xfId="0" applyFont="1" applyFill="1" applyBorder="1" applyAlignment="1">
      <alignment horizontal="center" vertical="center" wrapText="1"/>
    </xf>
    <xf numFmtId="39" fontId="8" fillId="6" borderId="21" xfId="0" applyFont="1" applyFill="1" applyBorder="1" applyAlignment="1">
      <alignment horizontal="center" vertical="center" wrapText="1"/>
    </xf>
    <xf numFmtId="39" fontId="8" fillId="6" borderId="16" xfId="0" applyFont="1" applyFill="1" applyBorder="1" applyAlignment="1">
      <alignment horizontal="center" vertical="center"/>
    </xf>
    <xf numFmtId="39" fontId="8" fillId="6" borderId="19" xfId="0" applyFont="1" applyFill="1" applyBorder="1" applyAlignment="1">
      <alignment horizontal="center" vertical="center"/>
    </xf>
    <xf numFmtId="39" fontId="8" fillId="6" borderId="17" xfId="0" applyFont="1" applyFill="1" applyBorder="1" applyAlignment="1">
      <alignment horizontal="center" vertical="center"/>
    </xf>
    <xf numFmtId="39" fontId="8" fillId="6" borderId="20" xfId="0" applyFont="1" applyFill="1" applyBorder="1" applyAlignment="1">
      <alignment horizontal="center" vertical="center"/>
    </xf>
    <xf numFmtId="39" fontId="8" fillId="6" borderId="17" xfId="0" applyFont="1" applyFill="1" applyBorder="1" applyAlignment="1">
      <alignment horizontal="center" vertical="center" wrapText="1"/>
    </xf>
    <xf numFmtId="39" fontId="8" fillId="6" borderId="20" xfId="0" applyFont="1" applyFill="1" applyBorder="1" applyAlignment="1">
      <alignment horizontal="center" vertical="center" wrapText="1"/>
    </xf>
    <xf numFmtId="39" fontId="25" fillId="0" borderId="0" xfId="0" applyFont="1" applyAlignment="1">
      <alignment horizontal="left"/>
    </xf>
    <xf numFmtId="4" fontId="23" fillId="0" borderId="0" xfId="0" applyNumberFormat="1" applyFont="1" applyAlignment="1">
      <alignment horizontal="center"/>
    </xf>
    <xf numFmtId="39" fontId="23" fillId="0" borderId="0" xfId="0" applyFont="1" applyAlignment="1">
      <alignment horizontal="left" vertical="top"/>
    </xf>
    <xf numFmtId="39" fontId="26" fillId="0" borderId="0" xfId="0" applyFont="1" applyAlignment="1">
      <alignment horizontal="center" vertical="top"/>
    </xf>
    <xf numFmtId="39" fontId="13" fillId="2" borderId="4" xfId="0" applyFont="1" applyFill="1" applyBorder="1" applyAlignment="1">
      <alignment horizontal="center" vertical="center"/>
    </xf>
  </cellXfs>
  <cellStyles count="24">
    <cellStyle name="Millares" xfId="23" builtinId="3"/>
    <cellStyle name="Millares 2" xfId="1"/>
    <cellStyle name="Millares 3" xfId="10"/>
    <cellStyle name="Millares 3 2" xfId="16"/>
    <cellStyle name="Millares 3 3" xfId="14"/>
    <cellStyle name="Millares 3 4" xfId="13"/>
    <cellStyle name="Millares 3 6" xfId="11"/>
    <cellStyle name="Millares 6" xfId="22"/>
    <cellStyle name="Millares 7" xfId="20"/>
    <cellStyle name="Moneda 2" xfId="18"/>
    <cellStyle name="Normal" xfId="0" builtinId="0"/>
    <cellStyle name="Normal 10 2" xfId="19"/>
    <cellStyle name="Normal 11" xfId="15"/>
    <cellStyle name="Normal 2" xfId="2"/>
    <cellStyle name="Normal 2 2 2" xfId="21"/>
    <cellStyle name="Normal 2 3" xfId="9"/>
    <cellStyle name="Normal 3" xfId="6"/>
    <cellStyle name="Normal 3 2" xfId="7"/>
    <cellStyle name="Normal 3 2 2" xfId="8"/>
    <cellStyle name="Normal 3 5" xfId="12"/>
    <cellStyle name="Normal 5" xfId="5"/>
    <cellStyle name="Normal 6" xfId="17"/>
    <cellStyle name="Porcentaje" xfId="3" builtinId="5"/>
    <cellStyle name="Porcentual 2" xfId="4"/>
  </cellStyles>
  <dxfs count="0"/>
  <tableStyles count="0" defaultTableStyle="TableStyleMedium9" defaultPivotStyle="PivotStyleLight16"/>
  <colors>
    <mruColors>
      <color rgb="FFFFFF99"/>
      <color rgb="FF0000CC"/>
      <color rgb="FFFFFFCC"/>
      <color rgb="FF000066"/>
      <color rgb="FF663300"/>
      <color rgb="FF0000FF"/>
      <color rgb="FF3399FF"/>
      <color rgb="FFFFFFE1"/>
      <color rgb="FFE7E4D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0</xdr:row>
      <xdr:rowOff>85725</xdr:rowOff>
    </xdr:from>
    <xdr:to>
      <xdr:col>2</xdr:col>
      <xdr:colOff>471375</xdr:colOff>
      <xdr:row>4</xdr:row>
      <xdr:rowOff>185625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2" r="86349" b="5632"/>
        <a:stretch/>
      </xdr:blipFill>
      <xdr:spPr>
        <a:xfrm>
          <a:off x="3314700" y="85725"/>
          <a:ext cx="90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Zeros="0" tabSelected="1" view="pageBreakPreview" topLeftCell="A43" zoomScaleNormal="100" zoomScaleSheetLayoutView="100" workbookViewId="0">
      <selection activeCell="I72" sqref="I72"/>
    </sheetView>
  </sheetViews>
  <sheetFormatPr baseColWidth="10" defaultColWidth="12" defaultRowHeight="12.75" x14ac:dyDescent="0.2"/>
  <cols>
    <col min="1" max="1" width="11.6640625" style="2" customWidth="1"/>
    <col min="2" max="2" width="52.1640625" style="3" customWidth="1"/>
    <col min="3" max="4" width="12.83203125" style="1" customWidth="1"/>
    <col min="5" max="5" width="15" style="1" customWidth="1"/>
    <col min="6" max="6" width="17" style="1" customWidth="1"/>
    <col min="7" max="7" width="14.83203125" bestFit="1" customWidth="1"/>
  </cols>
  <sheetData>
    <row r="1" spans="1:6" ht="15.75" customHeight="1" x14ac:dyDescent="0.2">
      <c r="A1" s="38"/>
      <c r="B1" s="5"/>
      <c r="C1" s="6"/>
      <c r="D1" s="6"/>
      <c r="E1" s="6"/>
      <c r="F1" s="6"/>
    </row>
    <row r="2" spans="1:6" ht="15.75" customHeight="1" x14ac:dyDescent="0.2">
      <c r="A2" s="38"/>
      <c r="B2" s="5"/>
      <c r="C2" s="6"/>
      <c r="D2" s="6"/>
      <c r="E2" s="6"/>
      <c r="F2" s="6"/>
    </row>
    <row r="3" spans="1:6" ht="15.75" customHeight="1" x14ac:dyDescent="0.2">
      <c r="A3" s="38"/>
      <c r="B3" s="5"/>
      <c r="C3" s="6"/>
      <c r="D3" s="6"/>
      <c r="E3" s="6"/>
      <c r="F3" s="6"/>
    </row>
    <row r="4" spans="1:6" ht="15.75" customHeight="1" x14ac:dyDescent="0.2">
      <c r="A4" s="38"/>
      <c r="B4" s="5"/>
      <c r="C4" s="6"/>
      <c r="D4" s="6"/>
      <c r="E4" s="6"/>
      <c r="F4" s="6"/>
    </row>
    <row r="5" spans="1:6" ht="15.75" customHeight="1" x14ac:dyDescent="0.2">
      <c r="A5" s="38"/>
      <c r="B5" s="5"/>
      <c r="C5" s="6"/>
      <c r="D5" s="6"/>
      <c r="E5" s="6"/>
      <c r="F5" s="6"/>
    </row>
    <row r="6" spans="1:6" ht="18.75" x14ac:dyDescent="0.2">
      <c r="A6" s="121" t="s">
        <v>22</v>
      </c>
      <c r="B6" s="121"/>
      <c r="C6" s="121"/>
      <c r="D6" s="121"/>
      <c r="E6" s="121"/>
      <c r="F6" s="121"/>
    </row>
    <row r="7" spans="1:6" ht="18.75" customHeight="1" x14ac:dyDescent="0.2">
      <c r="A7" s="122" t="s">
        <v>17</v>
      </c>
      <c r="B7" s="122"/>
      <c r="C7" s="122"/>
      <c r="D7" s="122"/>
      <c r="E7" s="122"/>
      <c r="F7" s="122"/>
    </row>
    <row r="8" spans="1:6" ht="15.75" customHeight="1" x14ac:dyDescent="0.2">
      <c r="A8" s="116" t="s">
        <v>21</v>
      </c>
      <c r="B8" s="116"/>
      <c r="C8" s="116"/>
      <c r="D8" s="116"/>
      <c r="E8" s="116"/>
      <c r="F8" s="116"/>
    </row>
    <row r="9" spans="1:6" ht="15.75" customHeight="1" x14ac:dyDescent="0.2">
      <c r="A9" s="123" t="s">
        <v>49</v>
      </c>
      <c r="B9" s="123"/>
      <c r="C9" s="123"/>
      <c r="D9" s="123"/>
      <c r="E9" s="123"/>
      <c r="F9" s="123"/>
    </row>
    <row r="10" spans="1:6" ht="15.75" customHeight="1" thickBot="1" x14ac:dyDescent="0.25">
      <c r="A10" s="139"/>
      <c r="B10" s="139"/>
      <c r="C10" s="139"/>
      <c r="D10" s="139"/>
      <c r="E10" s="139"/>
      <c r="F10" s="139"/>
    </row>
    <row r="11" spans="1:6" ht="16.5" thickTop="1" x14ac:dyDescent="0.2">
      <c r="A11" s="30" t="s">
        <v>50</v>
      </c>
      <c r="B11" s="31"/>
      <c r="C11" s="32"/>
      <c r="D11" s="32"/>
      <c r="E11" s="32"/>
      <c r="F11" s="39"/>
    </row>
    <row r="12" spans="1:6" ht="15.75" x14ac:dyDescent="0.2">
      <c r="A12" s="42" t="s">
        <v>51</v>
      </c>
      <c r="B12" s="41"/>
      <c r="C12" s="33"/>
      <c r="D12" s="34"/>
      <c r="E12" s="33"/>
      <c r="F12" s="40"/>
    </row>
    <row r="13" spans="1:6" ht="16.5" thickBot="1" x14ac:dyDescent="0.25">
      <c r="A13" s="42" t="s">
        <v>24</v>
      </c>
      <c r="B13" s="41"/>
      <c r="C13" s="35"/>
      <c r="D13" s="35"/>
      <c r="E13" s="125">
        <v>44252</v>
      </c>
      <c r="F13" s="126"/>
    </row>
    <row r="14" spans="1:6" ht="15.75" customHeight="1" thickTop="1" thickBot="1" x14ac:dyDescent="0.25">
      <c r="A14" s="129" t="s">
        <v>0</v>
      </c>
      <c r="B14" s="131" t="s">
        <v>2</v>
      </c>
      <c r="C14" s="131" t="s">
        <v>1</v>
      </c>
      <c r="D14" s="131" t="s">
        <v>3</v>
      </c>
      <c r="E14" s="133" t="s">
        <v>10</v>
      </c>
      <c r="F14" s="127" t="s">
        <v>6</v>
      </c>
    </row>
    <row r="15" spans="1:6" ht="15.75" hidden="1" customHeight="1" x14ac:dyDescent="0.2">
      <c r="A15" s="130"/>
      <c r="B15" s="132"/>
      <c r="C15" s="132"/>
      <c r="D15" s="132"/>
      <c r="E15" s="134"/>
      <c r="F15" s="128"/>
    </row>
    <row r="16" spans="1:6" ht="16.5" thickTop="1" x14ac:dyDescent="0.2">
      <c r="A16" s="89"/>
      <c r="B16" s="90"/>
      <c r="C16" s="90"/>
      <c r="D16" s="90"/>
      <c r="E16" s="90"/>
      <c r="F16" s="91"/>
    </row>
    <row r="17" spans="1:6" ht="13.5" customHeight="1" x14ac:dyDescent="0.2">
      <c r="A17" s="92" t="s">
        <v>31</v>
      </c>
      <c r="B17" s="93" t="s">
        <v>9</v>
      </c>
      <c r="C17" s="94"/>
      <c r="D17" s="94"/>
      <c r="E17" s="94"/>
      <c r="F17" s="95"/>
    </row>
    <row r="18" spans="1:6" ht="15.75" x14ac:dyDescent="0.2">
      <c r="A18" s="96">
        <v>1.1000000000000001</v>
      </c>
      <c r="B18" s="97" t="s">
        <v>23</v>
      </c>
      <c r="C18" s="94">
        <v>1</v>
      </c>
      <c r="D18" s="98" t="s">
        <v>25</v>
      </c>
      <c r="E18" s="94"/>
      <c r="F18" s="99">
        <f t="shared" ref="F18:F48" si="0">C18*E18</f>
        <v>0</v>
      </c>
    </row>
    <row r="19" spans="1:6" ht="15.75" x14ac:dyDescent="0.2">
      <c r="A19" s="96">
        <v>1.2</v>
      </c>
      <c r="B19" s="97" t="s">
        <v>27</v>
      </c>
      <c r="C19" s="94">
        <v>1</v>
      </c>
      <c r="D19" s="98" t="s">
        <v>28</v>
      </c>
      <c r="E19" s="94"/>
      <c r="F19" s="99">
        <f t="shared" si="0"/>
        <v>0</v>
      </c>
    </row>
    <row r="20" spans="1:6" ht="15.75" x14ac:dyDescent="0.2">
      <c r="A20" s="96">
        <v>1.3</v>
      </c>
      <c r="B20" s="100" t="s">
        <v>29</v>
      </c>
      <c r="C20" s="94">
        <v>1</v>
      </c>
      <c r="D20" s="98" t="s">
        <v>28</v>
      </c>
      <c r="E20" s="94"/>
      <c r="F20" s="99">
        <f t="shared" si="0"/>
        <v>0</v>
      </c>
    </row>
    <row r="21" spans="1:6" ht="15.75" x14ac:dyDescent="0.2">
      <c r="A21" s="96"/>
      <c r="B21" s="100"/>
      <c r="C21" s="94"/>
      <c r="D21" s="98"/>
      <c r="E21" s="94"/>
      <c r="F21" s="101">
        <f>SUM(F18:F20)</f>
        <v>0</v>
      </c>
    </row>
    <row r="22" spans="1:6" ht="15.75" x14ac:dyDescent="0.2">
      <c r="A22" s="96"/>
      <c r="B22" s="100"/>
      <c r="C22" s="94"/>
      <c r="D22" s="98"/>
      <c r="E22" s="94"/>
      <c r="F22" s="102"/>
    </row>
    <row r="23" spans="1:6" ht="15.75" x14ac:dyDescent="0.2">
      <c r="A23" s="103" t="s">
        <v>32</v>
      </c>
      <c r="B23" s="104" t="s">
        <v>30</v>
      </c>
      <c r="C23" s="105"/>
      <c r="D23" s="106"/>
      <c r="E23" s="105"/>
      <c r="F23" s="101"/>
    </row>
    <row r="24" spans="1:6" ht="15.75" x14ac:dyDescent="0.2">
      <c r="A24" s="107"/>
      <c r="B24" s="108"/>
      <c r="C24" s="109"/>
      <c r="D24" s="110"/>
      <c r="E24" s="109"/>
      <c r="F24" s="102"/>
    </row>
    <row r="25" spans="1:6" x14ac:dyDescent="0.2">
      <c r="A25" s="72">
        <v>1</v>
      </c>
      <c r="B25" s="73" t="s">
        <v>33</v>
      </c>
      <c r="C25" s="70"/>
      <c r="D25" s="70"/>
      <c r="E25" s="70"/>
      <c r="F25" s="83"/>
    </row>
    <row r="26" spans="1:6" ht="25.5" x14ac:dyDescent="0.2">
      <c r="A26" s="71">
        <v>1</v>
      </c>
      <c r="B26" s="43" t="s">
        <v>34</v>
      </c>
      <c r="C26" s="44">
        <v>73.5</v>
      </c>
      <c r="D26" s="44" t="s">
        <v>35</v>
      </c>
      <c r="E26" s="44"/>
      <c r="F26" s="83">
        <f>E26*C26</f>
        <v>0</v>
      </c>
    </row>
    <row r="27" spans="1:6" x14ac:dyDescent="0.2">
      <c r="A27" s="71">
        <v>2</v>
      </c>
      <c r="B27" s="45" t="s">
        <v>36</v>
      </c>
      <c r="C27" s="44">
        <v>80</v>
      </c>
      <c r="D27" s="44" t="s">
        <v>26</v>
      </c>
      <c r="E27" s="44"/>
      <c r="F27" s="83">
        <f t="shared" ref="F27:F28" si="1">E27*C27</f>
        <v>0</v>
      </c>
    </row>
    <row r="28" spans="1:6" ht="25.5" x14ac:dyDescent="0.2">
      <c r="A28" s="71">
        <v>3</v>
      </c>
      <c r="B28" s="43" t="s">
        <v>37</v>
      </c>
      <c r="C28" s="44">
        <v>110</v>
      </c>
      <c r="D28" s="44" t="s">
        <v>26</v>
      </c>
      <c r="E28" s="44"/>
      <c r="F28" s="83">
        <f t="shared" si="1"/>
        <v>0</v>
      </c>
    </row>
    <row r="29" spans="1:6" x14ac:dyDescent="0.2">
      <c r="A29" s="71">
        <v>4</v>
      </c>
      <c r="B29" s="43" t="s">
        <v>38</v>
      </c>
      <c r="C29" s="44">
        <f>(C28+C27)*1.21</f>
        <v>229.9</v>
      </c>
      <c r="D29" s="44" t="s">
        <v>26</v>
      </c>
      <c r="E29" s="44"/>
      <c r="F29" s="83">
        <f>E29*C29</f>
        <v>0</v>
      </c>
    </row>
    <row r="30" spans="1:6" x14ac:dyDescent="0.2">
      <c r="A30" s="46"/>
      <c r="B30" s="47" t="s">
        <v>39</v>
      </c>
      <c r="C30" s="48"/>
      <c r="D30" s="48"/>
      <c r="E30" s="48"/>
      <c r="F30" s="84">
        <f>SUM(F26:F29)</f>
        <v>0</v>
      </c>
    </row>
    <row r="31" spans="1:6" x14ac:dyDescent="0.2">
      <c r="A31" s="49"/>
      <c r="B31" s="45"/>
      <c r="C31" s="44"/>
      <c r="D31" s="44"/>
      <c r="E31" s="44"/>
      <c r="F31" s="83"/>
    </row>
    <row r="32" spans="1:6" x14ac:dyDescent="0.2">
      <c r="A32" s="72">
        <v>2</v>
      </c>
      <c r="B32" s="73" t="s">
        <v>40</v>
      </c>
      <c r="C32" s="48"/>
      <c r="D32" s="48"/>
      <c r="E32" s="48"/>
      <c r="F32" s="83"/>
    </row>
    <row r="33" spans="1:7" ht="25.5" x14ac:dyDescent="0.2">
      <c r="A33" s="71">
        <v>1</v>
      </c>
      <c r="B33" s="43" t="s">
        <v>54</v>
      </c>
      <c r="C33" s="44">
        <v>14.4</v>
      </c>
      <c r="D33" s="44" t="s">
        <v>26</v>
      </c>
      <c r="E33" s="44"/>
      <c r="F33" s="85">
        <f>E33*C33</f>
        <v>0</v>
      </c>
    </row>
    <row r="34" spans="1:7" x14ac:dyDescent="0.2">
      <c r="A34" s="71">
        <v>2</v>
      </c>
      <c r="B34" s="43"/>
      <c r="C34" s="44"/>
      <c r="D34" s="44"/>
      <c r="E34" s="44"/>
      <c r="F34" s="85"/>
    </row>
    <row r="35" spans="1:7" ht="25.5" x14ac:dyDescent="0.2">
      <c r="A35" s="71">
        <v>3</v>
      </c>
      <c r="B35" s="43" t="s">
        <v>52</v>
      </c>
      <c r="C35" s="44">
        <v>20</v>
      </c>
      <c r="D35" s="44" t="s">
        <v>26</v>
      </c>
      <c r="E35" s="44"/>
      <c r="F35" s="85">
        <f t="shared" ref="F35:F37" si="2">E35*C35</f>
        <v>0</v>
      </c>
    </row>
    <row r="36" spans="1:7" ht="24.75" customHeight="1" x14ac:dyDescent="0.2">
      <c r="A36" s="71">
        <v>4</v>
      </c>
      <c r="B36" s="43" t="s">
        <v>53</v>
      </c>
      <c r="C36" s="44">
        <v>7.64</v>
      </c>
      <c r="D36" s="44" t="s">
        <v>26</v>
      </c>
      <c r="E36" s="44"/>
      <c r="F36" s="85">
        <f t="shared" si="2"/>
        <v>0</v>
      </c>
    </row>
    <row r="37" spans="1:7" ht="15" customHeight="1" x14ac:dyDescent="0.2">
      <c r="A37" s="71">
        <v>5</v>
      </c>
      <c r="B37" s="43" t="s">
        <v>41</v>
      </c>
      <c r="C37" s="44">
        <v>16</v>
      </c>
      <c r="D37" s="44" t="s">
        <v>26</v>
      </c>
      <c r="E37" s="44"/>
      <c r="F37" s="85">
        <f t="shared" si="2"/>
        <v>0</v>
      </c>
    </row>
    <row r="38" spans="1:7" x14ac:dyDescent="0.2">
      <c r="A38" s="82">
        <v>6</v>
      </c>
      <c r="B38" s="111" t="s">
        <v>55</v>
      </c>
      <c r="C38" s="44"/>
      <c r="D38" s="44"/>
      <c r="E38" s="44"/>
      <c r="F38" s="85"/>
    </row>
    <row r="39" spans="1:7" x14ac:dyDescent="0.2">
      <c r="A39" s="80">
        <v>6.1</v>
      </c>
      <c r="B39" s="43" t="s">
        <v>56</v>
      </c>
      <c r="C39" s="43">
        <v>3.89</v>
      </c>
      <c r="D39" s="81" t="s">
        <v>4</v>
      </c>
      <c r="E39" s="43"/>
      <c r="F39" s="112">
        <f>E39*C39</f>
        <v>0</v>
      </c>
    </row>
    <row r="40" spans="1:7" ht="15" x14ac:dyDescent="0.25">
      <c r="A40" s="80">
        <v>6.2</v>
      </c>
      <c r="B40" s="43" t="s">
        <v>57</v>
      </c>
      <c r="C40" s="43">
        <v>0.66</v>
      </c>
      <c r="D40" s="81" t="s">
        <v>4</v>
      </c>
      <c r="E40" s="43"/>
      <c r="F40" s="112">
        <f t="shared" ref="F40:F45" si="3">E40*C40</f>
        <v>0</v>
      </c>
      <c r="G40" s="4"/>
    </row>
    <row r="41" spans="1:7" ht="15" x14ac:dyDescent="0.25">
      <c r="A41" s="80">
        <v>6.3</v>
      </c>
      <c r="B41" s="43" t="s">
        <v>58</v>
      </c>
      <c r="C41" s="43">
        <v>0.24</v>
      </c>
      <c r="D41" s="81" t="s">
        <v>4</v>
      </c>
      <c r="E41" s="43"/>
      <c r="F41" s="112">
        <f t="shared" si="3"/>
        <v>0</v>
      </c>
      <c r="G41" s="4"/>
    </row>
    <row r="42" spans="1:7" ht="15" x14ac:dyDescent="0.25">
      <c r="A42" s="80">
        <v>6.4</v>
      </c>
      <c r="B42" s="43" t="s">
        <v>59</v>
      </c>
      <c r="C42" s="43">
        <v>0.87</v>
      </c>
      <c r="D42" s="81" t="s">
        <v>4</v>
      </c>
      <c r="E42" s="43"/>
      <c r="F42" s="112">
        <f t="shared" si="3"/>
        <v>0</v>
      </c>
      <c r="G42" s="4"/>
    </row>
    <row r="43" spans="1:7" ht="15" x14ac:dyDescent="0.25">
      <c r="A43" s="80">
        <v>6.5</v>
      </c>
      <c r="B43" s="43" t="s">
        <v>60</v>
      </c>
      <c r="C43" s="43">
        <v>0.36</v>
      </c>
      <c r="D43" s="81" t="s">
        <v>4</v>
      </c>
      <c r="E43" s="43"/>
      <c r="F43" s="112">
        <f t="shared" si="3"/>
        <v>0</v>
      </c>
      <c r="G43" s="4"/>
    </row>
    <row r="44" spans="1:7" x14ac:dyDescent="0.2">
      <c r="A44" s="80">
        <v>6.6</v>
      </c>
      <c r="B44" s="43" t="s">
        <v>61</v>
      </c>
      <c r="C44" s="43">
        <v>16.2</v>
      </c>
      <c r="D44" s="81" t="s">
        <v>4</v>
      </c>
      <c r="E44" s="43"/>
      <c r="F44" s="112">
        <f t="shared" si="3"/>
        <v>0</v>
      </c>
    </row>
    <row r="45" spans="1:7" x14ac:dyDescent="0.2">
      <c r="A45" s="80">
        <v>6.7</v>
      </c>
      <c r="B45" s="43" t="s">
        <v>62</v>
      </c>
      <c r="C45" s="43">
        <v>24.67</v>
      </c>
      <c r="D45" s="81" t="s">
        <v>4</v>
      </c>
      <c r="E45" s="43"/>
      <c r="F45" s="112">
        <f t="shared" si="3"/>
        <v>0</v>
      </c>
    </row>
    <row r="46" spans="1:7" x14ac:dyDescent="0.2">
      <c r="A46" s="50"/>
      <c r="B46" s="51"/>
      <c r="C46" s="52"/>
      <c r="D46" s="52"/>
      <c r="E46" s="52"/>
      <c r="F46" s="86">
        <f>SUM(F33:F45)</f>
        <v>0</v>
      </c>
    </row>
    <row r="47" spans="1:7" ht="15.75" x14ac:dyDescent="0.2">
      <c r="A47" s="113"/>
      <c r="B47" s="114"/>
      <c r="C47" s="94"/>
      <c r="D47" s="98"/>
      <c r="E47" s="94"/>
      <c r="F47" s="99"/>
    </row>
    <row r="48" spans="1:7" ht="15.75" x14ac:dyDescent="0.2">
      <c r="A48" s="96" t="s">
        <v>42</v>
      </c>
      <c r="B48" s="100" t="s">
        <v>43</v>
      </c>
      <c r="C48" s="115">
        <v>1</v>
      </c>
      <c r="D48" s="98" t="s">
        <v>28</v>
      </c>
      <c r="E48" s="94"/>
      <c r="F48" s="101">
        <f t="shared" si="0"/>
        <v>0</v>
      </c>
    </row>
    <row r="49" spans="1:6" ht="15.75" x14ac:dyDescent="0.2">
      <c r="A49" s="92"/>
      <c r="B49" s="114"/>
      <c r="C49" s="115"/>
      <c r="D49" s="98"/>
      <c r="E49" s="94"/>
      <c r="F49" s="99"/>
    </row>
    <row r="50" spans="1:6" ht="16.5" thickBot="1" x14ac:dyDescent="0.25">
      <c r="A50" s="74"/>
      <c r="B50" s="75" t="s">
        <v>8</v>
      </c>
      <c r="C50" s="76"/>
      <c r="D50" s="77"/>
      <c r="E50" s="78"/>
      <c r="F50" s="78">
        <f>F46+F30+F21+F48</f>
        <v>0</v>
      </c>
    </row>
    <row r="51" spans="1:6" ht="16.5" thickBot="1" x14ac:dyDescent="0.25">
      <c r="A51" s="20"/>
      <c r="B51" s="21"/>
      <c r="C51" s="22"/>
      <c r="D51" s="22"/>
      <c r="E51" s="22"/>
      <c r="F51" s="22"/>
    </row>
    <row r="52" spans="1:6" ht="16.5" thickBot="1" x14ac:dyDescent="0.25">
      <c r="A52" s="53"/>
      <c r="B52" s="54" t="s">
        <v>8</v>
      </c>
      <c r="C52" s="55"/>
      <c r="D52" s="56"/>
      <c r="E52" s="57"/>
      <c r="F52" s="57">
        <f>F50</f>
        <v>0</v>
      </c>
    </row>
    <row r="53" spans="1:6" ht="15.75" x14ac:dyDescent="0.2">
      <c r="A53" s="23"/>
      <c r="B53" s="24"/>
      <c r="C53" s="14"/>
      <c r="D53" s="14"/>
      <c r="E53" s="14"/>
      <c r="F53" s="14"/>
    </row>
    <row r="54" spans="1:6" ht="15.75" x14ac:dyDescent="0.2">
      <c r="A54" s="25"/>
      <c r="B54" s="37" t="s">
        <v>63</v>
      </c>
      <c r="C54" s="15"/>
      <c r="D54" s="15"/>
      <c r="E54" s="15"/>
      <c r="F54" s="15"/>
    </row>
    <row r="55" spans="1:6" ht="15.75" x14ac:dyDescent="0.2">
      <c r="A55" s="26"/>
      <c r="B55" s="27" t="s">
        <v>18</v>
      </c>
      <c r="C55" s="79">
        <v>0.1</v>
      </c>
      <c r="D55" s="28"/>
      <c r="E55" s="15"/>
      <c r="F55" s="15">
        <f>F52*C55</f>
        <v>0</v>
      </c>
    </row>
    <row r="56" spans="1:6" ht="15.75" x14ac:dyDescent="0.2">
      <c r="A56" s="26"/>
      <c r="B56" s="16" t="s">
        <v>5</v>
      </c>
      <c r="C56" s="79">
        <v>0.03</v>
      </c>
      <c r="D56" s="28"/>
      <c r="E56" s="15"/>
      <c r="F56" s="15">
        <f>F52*C56</f>
        <v>0</v>
      </c>
    </row>
    <row r="57" spans="1:6" ht="15.75" x14ac:dyDescent="0.2">
      <c r="A57" s="26"/>
      <c r="B57" s="16" t="s">
        <v>64</v>
      </c>
      <c r="C57" s="79">
        <v>0.04</v>
      </c>
      <c r="D57" s="28"/>
      <c r="E57" s="15"/>
      <c r="F57" s="15">
        <f>F52*C57</f>
        <v>0</v>
      </c>
    </row>
    <row r="58" spans="1:6" ht="15.75" x14ac:dyDescent="0.2">
      <c r="A58" s="26"/>
      <c r="B58" s="16" t="s">
        <v>11</v>
      </c>
      <c r="C58" s="79">
        <v>0.01</v>
      </c>
      <c r="D58" s="28"/>
      <c r="E58" s="15"/>
      <c r="F58" s="15">
        <f>F52*C58</f>
        <v>0</v>
      </c>
    </row>
    <row r="59" spans="1:6" ht="15.75" x14ac:dyDescent="0.2">
      <c r="A59" s="26"/>
      <c r="B59" s="16" t="s">
        <v>12</v>
      </c>
      <c r="C59" s="79">
        <v>0.01</v>
      </c>
      <c r="D59" s="28"/>
      <c r="E59" s="15"/>
      <c r="F59" s="15">
        <f>F52*C59</f>
        <v>0</v>
      </c>
    </row>
    <row r="60" spans="1:6" ht="15.75" x14ac:dyDescent="0.2">
      <c r="A60" s="26"/>
      <c r="B60" s="16" t="s">
        <v>20</v>
      </c>
      <c r="C60" s="79">
        <v>0.05</v>
      </c>
      <c r="D60" s="28"/>
      <c r="E60" s="15"/>
      <c r="F60" s="15">
        <f>F52*C60</f>
        <v>0</v>
      </c>
    </row>
    <row r="61" spans="1:6" ht="15.75" x14ac:dyDescent="0.2">
      <c r="A61" s="26"/>
      <c r="B61" s="16" t="s">
        <v>19</v>
      </c>
      <c r="C61" s="79">
        <v>0.18</v>
      </c>
      <c r="D61" s="28"/>
      <c r="E61" s="15"/>
      <c r="F61" s="15">
        <f>F55*C61</f>
        <v>0</v>
      </c>
    </row>
    <row r="62" spans="1:6" ht="15.75" x14ac:dyDescent="0.2">
      <c r="A62" s="87"/>
      <c r="B62" s="18" t="s">
        <v>65</v>
      </c>
      <c r="C62" s="88">
        <v>1E-3</v>
      </c>
      <c r="D62" s="88"/>
      <c r="E62" s="19"/>
      <c r="F62" s="19">
        <f>F52*C62</f>
        <v>0</v>
      </c>
    </row>
    <row r="63" spans="1:6" ht="16.5" thickBot="1" x14ac:dyDescent="0.25">
      <c r="A63" s="17"/>
      <c r="B63" s="18" t="s">
        <v>66</v>
      </c>
      <c r="C63" s="19">
        <v>1</v>
      </c>
      <c r="D63" s="19" t="s">
        <v>25</v>
      </c>
      <c r="E63" s="19"/>
      <c r="F63" s="19">
        <f>E63*C63</f>
        <v>0</v>
      </c>
    </row>
    <row r="64" spans="1:6" ht="16.5" thickBot="1" x14ac:dyDescent="0.25">
      <c r="A64" s="53"/>
      <c r="B64" s="54" t="s">
        <v>7</v>
      </c>
      <c r="C64" s="55"/>
      <c r="D64" s="55"/>
      <c r="E64" s="57"/>
      <c r="F64" s="57">
        <f>SUM(F55:F63)</f>
        <v>0</v>
      </c>
    </row>
    <row r="65" spans="1:6" ht="16.5" thickBot="1" x14ac:dyDescent="0.25">
      <c r="A65" s="26"/>
      <c r="B65" s="27"/>
      <c r="C65" s="15"/>
      <c r="D65" s="28"/>
      <c r="E65" s="15"/>
      <c r="F65" s="15"/>
    </row>
    <row r="66" spans="1:6" ht="16.5" thickBot="1" x14ac:dyDescent="0.25">
      <c r="A66" s="53"/>
      <c r="B66" s="54" t="s">
        <v>15</v>
      </c>
      <c r="C66" s="55"/>
      <c r="D66" s="55"/>
      <c r="E66" s="57"/>
      <c r="F66" s="57">
        <f>F52+F64</f>
        <v>0</v>
      </c>
    </row>
    <row r="67" spans="1:6" ht="15.75" x14ac:dyDescent="0.2">
      <c r="A67" s="26"/>
      <c r="B67" s="27"/>
      <c r="C67" s="15"/>
      <c r="D67" s="28"/>
      <c r="E67" s="15"/>
      <c r="F67" s="15"/>
    </row>
    <row r="68" spans="1:6" ht="15.75" x14ac:dyDescent="0.2">
      <c r="A68" s="26"/>
      <c r="B68" s="37" t="s">
        <v>14</v>
      </c>
      <c r="C68" s="15"/>
      <c r="D68" s="28"/>
      <c r="E68" s="15"/>
      <c r="F68" s="15"/>
    </row>
    <row r="69" spans="1:6" ht="15.75" x14ac:dyDescent="0.2">
      <c r="A69" s="26"/>
      <c r="B69" s="27" t="s">
        <v>13</v>
      </c>
      <c r="C69" s="15"/>
      <c r="D69" s="79">
        <v>0.05</v>
      </c>
      <c r="E69" s="15"/>
      <c r="F69" s="15">
        <f>D69*F66</f>
        <v>0</v>
      </c>
    </row>
    <row r="70" spans="1:6" ht="16.5" thickBot="1" x14ac:dyDescent="0.25">
      <c r="A70" s="26"/>
      <c r="B70" s="27"/>
      <c r="C70" s="15"/>
      <c r="D70" s="28"/>
      <c r="E70" s="15"/>
      <c r="F70" s="15"/>
    </row>
    <row r="71" spans="1:6" ht="15.75" x14ac:dyDescent="0.2">
      <c r="A71" s="58"/>
      <c r="B71" s="59" t="s">
        <v>16</v>
      </c>
      <c r="C71" s="60"/>
      <c r="D71" s="60"/>
      <c r="E71" s="60"/>
      <c r="F71" s="61">
        <f>F66+F69</f>
        <v>0</v>
      </c>
    </row>
    <row r="72" spans="1:6" x14ac:dyDescent="0.2">
      <c r="A72" s="62" t="s">
        <v>44</v>
      </c>
      <c r="B72" s="63" t="s">
        <v>45</v>
      </c>
      <c r="C72" s="64"/>
      <c r="D72" s="63"/>
      <c r="E72" s="64"/>
      <c r="F72" s="64"/>
    </row>
    <row r="73" spans="1:6" x14ac:dyDescent="0.2">
      <c r="A73" s="62" t="s">
        <v>46</v>
      </c>
      <c r="B73" s="63" t="s">
        <v>47</v>
      </c>
      <c r="C73" s="64"/>
      <c r="D73" s="63"/>
      <c r="E73" s="64"/>
      <c r="F73" s="64"/>
    </row>
    <row r="74" spans="1:6" ht="15.75" x14ac:dyDescent="0.25">
      <c r="A74" s="65"/>
      <c r="B74" s="65"/>
      <c r="C74" s="65"/>
      <c r="D74" s="65"/>
      <c r="E74" s="65"/>
      <c r="F74" s="65"/>
    </row>
    <row r="75" spans="1:6" ht="15.75" x14ac:dyDescent="0.2">
      <c r="A75" s="124" t="s">
        <v>48</v>
      </c>
      <c r="B75" s="124"/>
      <c r="C75" s="124"/>
      <c r="D75" s="124"/>
      <c r="E75" s="124"/>
      <c r="F75" s="124"/>
    </row>
    <row r="76" spans="1:6" ht="15.75" x14ac:dyDescent="0.2">
      <c r="A76" s="66"/>
      <c r="B76" s="66"/>
      <c r="C76" s="66"/>
      <c r="D76" s="66"/>
      <c r="E76" s="66"/>
      <c r="F76" s="66"/>
    </row>
    <row r="77" spans="1:6" ht="15.75" x14ac:dyDescent="0.25">
      <c r="A77" s="137"/>
      <c r="B77" s="137"/>
      <c r="C77" s="136"/>
      <c r="D77" s="136"/>
      <c r="E77" s="136"/>
      <c r="F77" s="136"/>
    </row>
    <row r="78" spans="1:6" ht="15.75" x14ac:dyDescent="0.25">
      <c r="A78" s="135"/>
      <c r="B78" s="135"/>
      <c r="C78" s="136"/>
      <c r="D78" s="136"/>
      <c r="E78" s="136"/>
      <c r="F78" s="136"/>
    </row>
    <row r="79" spans="1:6" ht="15.75" x14ac:dyDescent="0.2">
      <c r="A79" s="137"/>
      <c r="B79" s="137"/>
      <c r="C79" s="138"/>
      <c r="D79" s="138"/>
      <c r="E79" s="138"/>
      <c r="F79" s="138"/>
    </row>
    <row r="80" spans="1:6" ht="15" x14ac:dyDescent="0.25">
      <c r="A80" s="67"/>
      <c r="B80" s="68"/>
      <c r="C80" s="69"/>
      <c r="D80" s="68"/>
      <c r="E80" s="69"/>
      <c r="F80" s="69"/>
    </row>
    <row r="81" spans="1:6" x14ac:dyDescent="0.2">
      <c r="A81" s="62"/>
      <c r="B81" s="63"/>
      <c r="C81" s="64"/>
      <c r="D81" s="63"/>
      <c r="E81" s="64"/>
      <c r="F81" s="64"/>
    </row>
    <row r="82" spans="1:6" ht="15.75" x14ac:dyDescent="0.2">
      <c r="A82" s="7"/>
      <c r="B82" s="10"/>
      <c r="C82" s="29"/>
      <c r="D82" s="119"/>
      <c r="E82" s="119"/>
      <c r="F82" s="119"/>
    </row>
    <row r="83" spans="1:6" ht="15.75" x14ac:dyDescent="0.2">
      <c r="A83" s="7"/>
      <c r="B83" s="10"/>
      <c r="C83" s="29"/>
      <c r="D83" s="120"/>
      <c r="E83" s="120"/>
      <c r="F83" s="120"/>
    </row>
    <row r="84" spans="1:6" ht="15.75" x14ac:dyDescent="0.2">
      <c r="A84" s="7"/>
      <c r="B84" s="8"/>
      <c r="C84" s="11"/>
      <c r="D84" s="120"/>
      <c r="E84" s="120"/>
      <c r="F84" s="120"/>
    </row>
    <row r="85" spans="1:6" ht="15.75" x14ac:dyDescent="0.2">
      <c r="A85" s="7"/>
      <c r="B85" s="36"/>
      <c r="C85" s="11"/>
      <c r="D85" s="116"/>
      <c r="E85" s="116"/>
      <c r="F85" s="116"/>
    </row>
    <row r="86" spans="1:6" ht="15.75" x14ac:dyDescent="0.2">
      <c r="A86" s="7"/>
      <c r="B86" s="12"/>
      <c r="C86" s="11"/>
      <c r="D86" s="117"/>
      <c r="E86" s="117"/>
      <c r="F86" s="117"/>
    </row>
    <row r="87" spans="1:6" ht="15.75" x14ac:dyDescent="0.2">
      <c r="A87" s="7"/>
      <c r="B87" s="13"/>
      <c r="C87" s="11"/>
      <c r="D87" s="118"/>
      <c r="E87" s="118"/>
      <c r="F87" s="118"/>
    </row>
    <row r="88" spans="1:6" ht="15.75" x14ac:dyDescent="0.2">
      <c r="A88" s="7"/>
      <c r="B88" s="8"/>
      <c r="C88" s="11"/>
      <c r="D88" s="11"/>
      <c r="E88" s="11"/>
      <c r="F88" s="11"/>
    </row>
    <row r="89" spans="1:6" ht="15.75" x14ac:dyDescent="0.2">
      <c r="A89" s="7"/>
      <c r="B89" s="8"/>
      <c r="C89" s="9"/>
      <c r="D89" s="9"/>
      <c r="E89" s="9"/>
      <c r="F89" s="9"/>
    </row>
  </sheetData>
  <mergeCells count="25">
    <mergeCell ref="A78:B78"/>
    <mergeCell ref="C78:F78"/>
    <mergeCell ref="A79:B79"/>
    <mergeCell ref="C79:F79"/>
    <mergeCell ref="A8:F8"/>
    <mergeCell ref="A10:F10"/>
    <mergeCell ref="A77:B77"/>
    <mergeCell ref="C77:F77"/>
    <mergeCell ref="A6:F6"/>
    <mergeCell ref="A7:F7"/>
    <mergeCell ref="A9:F9"/>
    <mergeCell ref="A75:F75"/>
    <mergeCell ref="E13:F13"/>
    <mergeCell ref="F14:F15"/>
    <mergeCell ref="A14:A15"/>
    <mergeCell ref="B14:B15"/>
    <mergeCell ref="C14:C15"/>
    <mergeCell ref="D14:D15"/>
    <mergeCell ref="E14:E15"/>
    <mergeCell ref="D85:F85"/>
    <mergeCell ref="D86:F86"/>
    <mergeCell ref="D87:F87"/>
    <mergeCell ref="D82:F82"/>
    <mergeCell ref="D83:F83"/>
    <mergeCell ref="D84:F84"/>
  </mergeCells>
  <printOptions horizontalCentered="1"/>
  <pageMargins left="0.39370078740157483" right="0.39370078740157483" top="0.59055118110236227" bottom="0.59055118110236227" header="0.31496062992125984" footer="0.31496062992125984"/>
  <pageSetup scale="90" fitToHeight="0" orientation="portrait" horizontalDpi="360" verticalDpi="360" r:id="rId1"/>
  <headerFooter>
    <oddFooter>&amp;R&amp;"-,Negrita"&amp;12Pag. &amp;P de &amp;N</oddFooter>
  </headerFooter>
  <rowBreaks count="1" manualBreakCount="1"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CANALIZACIÓN DE CAÑADA</vt:lpstr>
      <vt:lpstr>'CANALIZACIÓN DE CAÑADA'!Área_de_impresión</vt:lpstr>
      <vt:lpstr>'CANALIZACIÓN DE CAÑADA'!Títulos_a_imprimir</vt:lpstr>
    </vt:vector>
  </TitlesOfParts>
  <Company>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Relyn Antonio De la Paz</cp:lastModifiedBy>
  <cp:lastPrinted>2021-03-05T13:23:07Z</cp:lastPrinted>
  <dcterms:created xsi:type="dcterms:W3CDTF">1999-08-09T07:38:44Z</dcterms:created>
  <dcterms:modified xsi:type="dcterms:W3CDTF">2021-03-08T17:48:50Z</dcterms:modified>
</cp:coreProperties>
</file>