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8DBA3254-1ADC-459A-830C-6B802C37DAA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Print_Area" localSheetId="0">Hoja1!$A$1:$F$80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48" i="1" l="1"/>
  <c r="F47" i="1"/>
  <c r="F49" i="1"/>
  <c r="F46" i="1"/>
  <c r="F33" i="1"/>
  <c r="F34" i="1"/>
  <c r="F35" i="1"/>
  <c r="F36" i="1"/>
  <c r="F37" i="1"/>
  <c r="F38" i="1"/>
  <c r="F40" i="1"/>
  <c r="F41" i="1"/>
  <c r="F42" i="1"/>
  <c r="F32" i="1"/>
  <c r="F13" i="1"/>
  <c r="F14" i="1"/>
  <c r="F15" i="1"/>
  <c r="F16" i="1"/>
  <c r="F17" i="1"/>
  <c r="F18" i="1"/>
  <c r="F12" i="1"/>
  <c r="F24" i="1"/>
  <c r="F25" i="1"/>
  <c r="F26" i="1"/>
  <c r="F27" i="1"/>
  <c r="F28" i="1"/>
  <c r="F23" i="1"/>
  <c r="F29" i="1" l="1"/>
  <c r="F19" i="1"/>
  <c r="F43" i="1"/>
  <c r="F50" i="1"/>
  <c r="F54" i="1" l="1"/>
  <c r="F57" i="1" s="1"/>
  <c r="F61" i="1" l="1"/>
  <c r="F59" i="1"/>
  <c r="F63" i="1"/>
  <c r="F62" i="1"/>
  <c r="F60" i="1"/>
  <c r="F64" i="1"/>
  <c r="F65" i="1" l="1"/>
  <c r="F67" i="1" s="1"/>
  <c r="F69" i="1" s="1"/>
  <c r="F71" i="1" s="1"/>
</calcChain>
</file>

<file path=xl/sharedStrings.xml><?xml version="1.0" encoding="utf-8"?>
<sst xmlns="http://schemas.openxmlformats.org/spreadsheetml/2006/main" count="104" uniqueCount="80">
  <si>
    <t xml:space="preserve">AYUNTAMIENTO MUNICIPAL  </t>
  </si>
  <si>
    <t>SAN CRISTOBAL</t>
  </si>
  <si>
    <t>DIRECCION DE OBRAS PUBLICAS MUNICIPALES</t>
  </si>
  <si>
    <t>Monto Total RD$:</t>
  </si>
  <si>
    <t>No</t>
  </si>
  <si>
    <t>Descripcion</t>
  </si>
  <si>
    <t>Cantidad</t>
  </si>
  <si>
    <t>Unidad</t>
  </si>
  <si>
    <t>P.U. (RD$)</t>
  </si>
  <si>
    <t>Valor (RD$)</t>
  </si>
  <si>
    <t>SUB-TOTAL GASTOS DIRECTOS</t>
  </si>
  <si>
    <t>GASTOS INDIRECTOS:</t>
  </si>
  <si>
    <t>Dirección Técnica</t>
  </si>
  <si>
    <t>Gastos Administrativos</t>
  </si>
  <si>
    <t>Seguros, Pólizas y Fianzas</t>
  </si>
  <si>
    <t>Transporte de Materiales y Equipos</t>
  </si>
  <si>
    <t>Ley 6/86</t>
  </si>
  <si>
    <t>Supervisión</t>
  </si>
  <si>
    <t>ITBIS en base a Dirección Técnica</t>
  </si>
  <si>
    <t>SUB-TOTAL GASTOS INDIRECTOS</t>
  </si>
  <si>
    <t>SUB-TOTAL GENERAL</t>
  </si>
  <si>
    <t>IMPREVISTOS:</t>
  </si>
  <si>
    <t>Imprevistos</t>
  </si>
  <si>
    <t>TOTAL GENERAL</t>
  </si>
  <si>
    <t>M³</t>
  </si>
  <si>
    <t>Pa</t>
  </si>
  <si>
    <t>P.A</t>
  </si>
  <si>
    <t>Fecha 07-02-2023</t>
  </si>
  <si>
    <t>Presupuesto Participativo</t>
  </si>
  <si>
    <t xml:space="preserve">Nota 1: </t>
  </si>
  <si>
    <t>La Partida Seguros, Pólizas y Fianzas será pagada previa presentación de Factura.</t>
  </si>
  <si>
    <t>Nota 2: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</si>
  <si>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</si>
  <si>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</si>
  <si>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</si>
  <si>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</si>
  <si>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</si>
  <si>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</si>
  <si>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</si>
  <si>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</si>
  <si>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Preliminares.</t>
  </si>
  <si>
    <t>Limpieza  de  área  de  Trabajo.</t>
  </si>
  <si>
    <t>Corte  de  asfalto.</t>
  </si>
  <si>
    <t>ml</t>
  </si>
  <si>
    <t>Caseta  de  materiales.</t>
  </si>
  <si>
    <t>P.a.</t>
  </si>
  <si>
    <t xml:space="preserve">Corte  y   bote  de  árboles   adulto. </t>
  </si>
  <si>
    <t>Fumigación</t>
  </si>
  <si>
    <t>Sub-total</t>
  </si>
  <si>
    <t>Movimiento de Tierra:</t>
  </si>
  <si>
    <t>Excavación  de  material  inservible  con  equipo  pesado.</t>
  </si>
  <si>
    <t>m3</t>
  </si>
  <si>
    <t>Demolición  de  cabezales  existentes.</t>
  </si>
  <si>
    <t>Bote  de  Material  inservible.</t>
  </si>
  <si>
    <t>Bote  de  Materiales  demolidos.</t>
  </si>
  <si>
    <t>Excavación  de  material  inservible  a  mano.</t>
  </si>
  <si>
    <t>Regado, Nivelado y compactado C/ Equipo . De  material de  caliche.</t>
  </si>
  <si>
    <t>Hormigón.</t>
  </si>
  <si>
    <t>Zapata  de  muros.( Ancho= 1.50  mts.  Esp.=0.60  mts.).</t>
  </si>
  <si>
    <t>Zapata  de  muro  de  cabezal.( Ancho= 1.50  mts.  Esp.=0.60  mts.)</t>
  </si>
  <si>
    <t>Construcción  de  Muros  en hormigón, fc"= 210 kg/cm² ( h=3.50 mts, e=0.60 mts.)</t>
  </si>
  <si>
    <t>Construcción  de  Aletones en hormigón, fc"= 210 kg/cm² ( h=3.5 mts,e=0.50 mts.)</t>
  </si>
  <si>
    <t>Losa  de  base  para  conducción  de  caudal  Con  malla  electrosorda  ( 0.15  mts  x  0.15  mts.)  en hormigón, fc"= 210 kg/cm²( a=4.0 mts,e=0.20 mts.)</t>
  </si>
  <si>
    <t>m2</t>
  </si>
  <si>
    <t>Losa Maciza e=0.20 m. Ø 1/2 @ 0.20 A.D.</t>
  </si>
  <si>
    <t>Viga  Centrales  de   Refuerzo  5 Uds.   a   1.50  mts.  (0.60*0.30) mts , Acero Superior 3 Ø 3/4" , Acero inferior 6 Ø 1"  , Adicionales en cada  nudo 3 Ø 1",Est Ø 3/8 @ 0.10  en nudos y Est Ø 3/8 @ 0.15  en vano central</t>
  </si>
  <si>
    <t>Construcción  de  muros  de  piedras  para  canalización  de  cañada. Esp.=0.40 mts. Altura  máxima  2.00  mts.</t>
  </si>
  <si>
    <t>Miscelaneos.</t>
  </si>
  <si>
    <t>Suministro  y  Colocación  de  barandas  protectoras.</t>
  </si>
  <si>
    <t>Construcción  de  contenes</t>
  </si>
  <si>
    <t>Construcción  de  aceras</t>
  </si>
  <si>
    <t>Drenaje en  losa. (tuberias  de  3" @</t>
  </si>
  <si>
    <t>Limpieza  final</t>
  </si>
  <si>
    <t>Letrero Identificación de Obra</t>
  </si>
  <si>
    <t>Letrero Identificación de Obra (Pequeños)</t>
  </si>
  <si>
    <t>P:A</t>
  </si>
  <si>
    <t>UBICACION  : El Peña</t>
  </si>
  <si>
    <t>Encaches  en  piedras</t>
  </si>
  <si>
    <t>Terminación  del  Bordillos  en  encaches  y  muros</t>
  </si>
  <si>
    <t>PRESUPUESTO :  Reconstruccion de puente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</si>
</sst>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0"/>
    <numFmt numFmtId="166" formatCode="_-* #,##0.00\ _P_t_s_-;\-* #,##0.00\ _P_t_s_-;_-* &quot;-&quot;??\ _P_t_s_-;_-@_-"/>
    <numFmt numFmtId="167" formatCode="#,##0.00;[Red]#,##0.00"/>
  </numFmts>
  <fonts count="1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9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6"/>
      <name val="Times New Roman"/>
      <family val="1"/>
    </font>
    <font>
      <sz val="12"/>
      <color theme="1"/>
      <name val="Times New Roman"/>
      <family val="1"/>
    </font>
    <font>
      <b/>
      <sz val="12"/>
      <color rgb="FF0000CC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116">
    <xf numFmtId="0" fontId="0" fillId="0" borderId="0" xfId="0"/>
    <xf numFmtId="2" fontId="2" fillId="0" borderId="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4" fontId="5" fillId="3" borderId="9" xfId="0" applyNumberFormat="1" applyFont="1" applyFill="1" applyBorder="1" applyAlignment="1">
      <alignment horizontal="center"/>
    </xf>
    <xf numFmtId="4" fontId="5" fillId="3" borderId="10" xfId="0" applyNumberFormat="1" applyFont="1" applyFill="1" applyBorder="1" applyAlignment="1">
      <alignment horizontal="center"/>
    </xf>
    <xf numFmtId="4" fontId="5" fillId="3" borderId="11" xfId="0" applyNumberFormat="1" applyFont="1" applyFill="1" applyBorder="1" applyAlignment="1">
      <alignment horizontal="center"/>
    </xf>
    <xf numFmtId="165" fontId="5" fillId="3" borderId="6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/>
    </xf>
    <xf numFmtId="4" fontId="5" fillId="3" borderId="23" xfId="0" applyNumberFormat="1" applyFont="1" applyFill="1" applyBorder="1" applyAlignment="1">
      <alignment horizontal="center"/>
    </xf>
    <xf numFmtId="164" fontId="5" fillId="3" borderId="24" xfId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 applyAlignment="1">
      <alignment horizontal="right"/>
    </xf>
    <xf numFmtId="4" fontId="7" fillId="0" borderId="5" xfId="0" applyNumberFormat="1" applyFont="1" applyBorder="1" applyAlignment="1">
      <alignment horizontal="right"/>
    </xf>
    <xf numFmtId="164" fontId="7" fillId="0" borderId="0" xfId="1" applyFont="1" applyBorder="1" applyAlignment="1"/>
    <xf numFmtId="164" fontId="7" fillId="0" borderId="5" xfId="1" applyFont="1" applyBorder="1" applyAlignment="1"/>
    <xf numFmtId="0" fontId="7" fillId="0" borderId="0" xfId="0" applyFont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11" fillId="0" borderId="2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8" fillId="4" borderId="10" xfId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7" fillId="0" borderId="4" xfId="1" applyFont="1" applyBorder="1" applyAlignment="1">
      <alignment horizont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0" xfId="1" applyFont="1" applyBorder="1" applyAlignment="1">
      <alignment horizontal="center"/>
    </xf>
    <xf numFmtId="164" fontId="8" fillId="4" borderId="27" xfId="1" applyFont="1" applyFill="1" applyBorder="1" applyAlignment="1">
      <alignment horizontal="center" vertical="top"/>
    </xf>
    <xf numFmtId="164" fontId="6" fillId="5" borderId="28" xfId="1" applyFont="1" applyFill="1" applyBorder="1" applyAlignment="1">
      <alignment horizontal="center"/>
    </xf>
    <xf numFmtId="167" fontId="10" fillId="7" borderId="26" xfId="3" applyNumberFormat="1" applyFont="1" applyFill="1" applyBorder="1" applyAlignment="1">
      <alignment horizontal="right"/>
    </xf>
    <xf numFmtId="0" fontId="8" fillId="4" borderId="27" xfId="0" applyFont="1" applyFill="1" applyBorder="1" applyAlignment="1">
      <alignment horizontal="center" vertical="top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/>
    <xf numFmtId="0" fontId="12" fillId="6" borderId="0" xfId="0" applyFont="1" applyFill="1"/>
    <xf numFmtId="164" fontId="12" fillId="0" borderId="26" xfId="1" applyFont="1" applyBorder="1" applyAlignment="1">
      <alignment horizontal="center"/>
    </xf>
    <xf numFmtId="164" fontId="12" fillId="0" borderId="26" xfId="1" applyFont="1" applyBorder="1"/>
    <xf numFmtId="164" fontId="10" fillId="0" borderId="0" xfId="1" applyFont="1" applyAlignment="1">
      <alignment horizontal="center"/>
    </xf>
    <xf numFmtId="164" fontId="12" fillId="0" borderId="0" xfId="1" applyFont="1"/>
    <xf numFmtId="164" fontId="12" fillId="0" borderId="0" xfId="1" applyFont="1" applyAlignment="1">
      <alignment horizontal="center"/>
    </xf>
    <xf numFmtId="164" fontId="10" fillId="0" borderId="26" xfId="1" applyFont="1" applyBorder="1" applyAlignment="1">
      <alignment horizontal="center"/>
    </xf>
    <xf numFmtId="164" fontId="12" fillId="0" borderId="26" xfId="1" applyFont="1" applyBorder="1" applyAlignment="1">
      <alignment wrapText="1"/>
    </xf>
    <xf numFmtId="164" fontId="12" fillId="0" borderId="26" xfId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10" fontId="10" fillId="0" borderId="16" xfId="2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164" fontId="10" fillId="0" borderId="17" xfId="1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21" xfId="1" applyFont="1" applyFill="1" applyBorder="1" applyAlignment="1">
      <alignment horizontal="center" vertical="center"/>
    </xf>
    <xf numFmtId="164" fontId="12" fillId="0" borderId="29" xfId="1" applyFont="1" applyBorder="1"/>
    <xf numFmtId="164" fontId="8" fillId="4" borderId="6" xfId="1" applyFont="1" applyFill="1" applyBorder="1" applyAlignment="1">
      <alignment horizontal="center" vertical="top"/>
    </xf>
    <xf numFmtId="164" fontId="12" fillId="0" borderId="0" xfId="0" applyNumberFormat="1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164" fontId="6" fillId="5" borderId="25" xfId="1" applyFont="1" applyFill="1" applyBorder="1" applyAlignment="1">
      <alignment horizontal="center"/>
    </xf>
    <xf numFmtId="164" fontId="6" fillId="5" borderId="7" xfId="1" applyFont="1" applyFill="1" applyBorder="1" applyAlignment="1">
      <alignment horizontal="center"/>
    </xf>
    <xf numFmtId="164" fontId="6" fillId="5" borderId="8" xfId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" wrapText="1"/>
    </xf>
    <xf numFmtId="4" fontId="6" fillId="0" borderId="8" xfId="0" applyNumberFormat="1" applyFont="1" applyBorder="1" applyAlignment="1">
      <alignment horizontal="center" wrapText="1"/>
    </xf>
  </cellXfs>
  <cellStyles count="5">
    <cellStyle name="Millares" xfId="1" builtinId="3"/>
    <cellStyle name="Millares 6" xfId="3" xr:uid="{00000000-0005-0000-0000-000001000000}"/>
    <cellStyle name="Millares 6 3" xfId="4" xr:uid="{00000000-0005-0000-0000-000002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345280</xdr:colOff>
      <xdr:row>0</xdr:row>
      <xdr:rowOff>170371</xdr:rowOff>
    </xdr:from>
    <xdr:to>
      <xdr:col>5</xdr:col>
      <xdr:colOff>1045979</xdr:colOff>
      <xdr:row>3</xdr:row>
      <xdr:rowOff>194004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91811" y="170371"/>
          <a:ext cx="700699" cy="702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view="pageBreakPreview" zoomScaleNormal="100" zoomScaleSheetLayoutView="100" workbookViewId="0">
      <selection activeCell="A7" sqref="A7:F7"/>
    </sheetView>
  </sheetViews>
  <sheetFormatPr baseColWidth="10" defaultColWidth="11" defaultRowHeight="15.75" x14ac:dyDescent="0.25"/>
  <cols>
    <col min="1" max="1" width="9" style="58" customWidth="1"/>
    <col min="2" max="2" width="66.625" style="43" customWidth="1"/>
    <col min="3" max="3" width="11.125" style="43" customWidth="1"/>
    <col min="4" max="4" width="11" style="58"/>
    <col min="5" max="5" width="12.5" style="43" customWidth="1"/>
    <col min="6" max="6" width="15.625" style="43" bestFit="1" customWidth="1"/>
    <col min="7" max="7" width="12.75" style="43" bestFit="1" customWidth="1"/>
    <col min="8" max="16384" width="11" style="43"/>
  </cols>
  <sheetData>
    <row r="1" spans="1:9" x14ac:dyDescent="0.25">
      <c r="A1" s="1"/>
      <c r="B1" s="2"/>
      <c r="C1" s="3"/>
      <c r="D1" s="4"/>
      <c r="E1" s="3"/>
      <c r="F1" s="5"/>
    </row>
    <row r="2" spans="1:9" ht="18.75" x14ac:dyDescent="0.3">
      <c r="A2" s="83" t="s">
        <v>0</v>
      </c>
      <c r="B2" s="84"/>
      <c r="C2" s="84"/>
      <c r="D2" s="84"/>
      <c r="E2" s="84"/>
      <c r="F2" s="85"/>
    </row>
    <row r="3" spans="1:9" ht="18.75" x14ac:dyDescent="0.3">
      <c r="A3" s="86" t="s">
        <v>1</v>
      </c>
      <c r="B3" s="87"/>
      <c r="C3" s="87"/>
      <c r="D3" s="87"/>
      <c r="E3" s="87"/>
      <c r="F3" s="88"/>
    </row>
    <row r="4" spans="1:9" x14ac:dyDescent="0.25">
      <c r="A4" s="89" t="s">
        <v>2</v>
      </c>
      <c r="B4" s="90"/>
      <c r="C4" s="90"/>
      <c r="D4" s="90"/>
      <c r="E4" s="90"/>
      <c r="F4" s="91"/>
    </row>
    <row r="5" spans="1:9" ht="16.5" thickBot="1" x14ac:dyDescent="0.3">
      <c r="A5" s="94" t="s">
        <v>28</v>
      </c>
      <c r="B5" s="95"/>
      <c r="C5" s="95"/>
      <c r="D5" s="95"/>
      <c r="E5" s="95"/>
      <c r="F5" s="96"/>
    </row>
    <row r="6" spans="1:9" ht="16.5" thickBot="1" x14ac:dyDescent="0.3">
      <c r="A6" s="92" t="s">
        <v>79</v>
      </c>
      <c r="B6" s="93"/>
      <c r="C6" s="93"/>
      <c r="D6" s="97" t="s">
        <v>3</v>
      </c>
      <c r="E6" s="98"/>
      <c r="F6" s="6">
        <v>5000000</v>
      </c>
    </row>
    <row r="7" spans="1:9" x14ac:dyDescent="0.25">
      <c r="A7" s="99" t="s">
        <v>76</v>
      </c>
      <c r="B7" s="100"/>
      <c r="C7" s="100"/>
      <c r="D7" s="100"/>
      <c r="E7" s="100"/>
      <c r="F7" s="101"/>
    </row>
    <row r="8" spans="1:9" ht="16.5" thickBot="1" x14ac:dyDescent="0.3">
      <c r="A8" s="7"/>
      <c r="B8" s="8"/>
      <c r="C8" s="9"/>
      <c r="D8" s="10"/>
      <c r="E8" s="114" t="s">
        <v>27</v>
      </c>
      <c r="F8" s="115"/>
    </row>
    <row r="9" spans="1:9" ht="16.5" thickBot="1" x14ac:dyDescent="0.3">
      <c r="A9" s="15" t="s">
        <v>4</v>
      </c>
      <c r="B9" s="35" t="s">
        <v>5</v>
      </c>
      <c r="C9" s="35" t="s">
        <v>6</v>
      </c>
      <c r="D9" s="35" t="s">
        <v>7</v>
      </c>
      <c r="E9" s="35" t="s">
        <v>8</v>
      </c>
      <c r="F9" s="36" t="s">
        <v>9</v>
      </c>
    </row>
    <row r="10" spans="1:9" ht="16.5" thickBot="1" x14ac:dyDescent="0.3">
      <c r="A10" s="44"/>
      <c r="B10" s="45"/>
      <c r="C10" s="45"/>
      <c r="D10" s="46"/>
      <c r="E10" s="45"/>
      <c r="F10" s="47"/>
    </row>
    <row r="11" spans="1:9" s="48" customFormat="1" x14ac:dyDescent="0.25">
      <c r="A11" s="42">
        <v>1</v>
      </c>
      <c r="B11" s="42" t="s">
        <v>40</v>
      </c>
      <c r="C11" s="42"/>
      <c r="D11" s="42"/>
      <c r="E11" s="42"/>
      <c r="F11" s="42"/>
      <c r="G11" s="43"/>
      <c r="H11" s="43"/>
      <c r="I11" s="43"/>
    </row>
    <row r="12" spans="1:9" s="48" customFormat="1" x14ac:dyDescent="0.25">
      <c r="A12" s="49">
        <v>1</v>
      </c>
      <c r="B12" s="50" t="s">
        <v>41</v>
      </c>
      <c r="C12" s="50">
        <v>1</v>
      </c>
      <c r="D12" s="49" t="s">
        <v>25</v>
      </c>
      <c r="E12" s="50"/>
      <c r="F12" s="50">
        <f>E12*C12</f>
        <v>0</v>
      </c>
      <c r="G12" s="43"/>
      <c r="H12" s="43"/>
      <c r="I12" s="43"/>
    </row>
    <row r="13" spans="1:9" s="48" customFormat="1" x14ac:dyDescent="0.25">
      <c r="A13" s="49">
        <v>2</v>
      </c>
      <c r="B13" s="50" t="s">
        <v>42</v>
      </c>
      <c r="C13" s="50">
        <v>30</v>
      </c>
      <c r="D13" s="49" t="s">
        <v>43</v>
      </c>
      <c r="E13" s="50"/>
      <c r="F13" s="50">
        <f t="shared" ref="F13:F18" si="0">E13*C13</f>
        <v>0</v>
      </c>
      <c r="G13" s="43"/>
      <c r="H13" s="43"/>
      <c r="I13" s="43"/>
    </row>
    <row r="14" spans="1:9" x14ac:dyDescent="0.25">
      <c r="A14" s="49">
        <v>3</v>
      </c>
      <c r="B14" s="50" t="s">
        <v>44</v>
      </c>
      <c r="C14" s="50">
        <v>1</v>
      </c>
      <c r="D14" s="49" t="s">
        <v>45</v>
      </c>
      <c r="E14" s="50"/>
      <c r="F14" s="50">
        <f t="shared" si="0"/>
        <v>0</v>
      </c>
    </row>
    <row r="15" spans="1:9" x14ac:dyDescent="0.25">
      <c r="A15" s="49">
        <v>4</v>
      </c>
      <c r="B15" s="50" t="s">
        <v>46</v>
      </c>
      <c r="C15" s="50">
        <v>1</v>
      </c>
      <c r="D15" s="49" t="s">
        <v>25</v>
      </c>
      <c r="E15" s="50"/>
      <c r="F15" s="50">
        <f t="shared" si="0"/>
        <v>0</v>
      </c>
    </row>
    <row r="16" spans="1:9" x14ac:dyDescent="0.25">
      <c r="A16" s="49">
        <v>5</v>
      </c>
      <c r="B16" s="50" t="s">
        <v>47</v>
      </c>
      <c r="C16" s="50">
        <v>1</v>
      </c>
      <c r="D16" s="49" t="s">
        <v>25</v>
      </c>
      <c r="E16" s="50"/>
      <c r="F16" s="50">
        <f t="shared" si="0"/>
        <v>0</v>
      </c>
    </row>
    <row r="17" spans="1:6" x14ac:dyDescent="0.25">
      <c r="A17" s="49">
        <v>6</v>
      </c>
      <c r="B17" s="50" t="s">
        <v>73</v>
      </c>
      <c r="C17" s="50">
        <v>1</v>
      </c>
      <c r="D17" s="49" t="s">
        <v>26</v>
      </c>
      <c r="E17" s="50"/>
      <c r="F17" s="50">
        <f t="shared" si="0"/>
        <v>0</v>
      </c>
    </row>
    <row r="18" spans="1:6" ht="16.5" thickBot="1" x14ac:dyDescent="0.3">
      <c r="A18" s="49">
        <v>7</v>
      </c>
      <c r="B18" s="50" t="s">
        <v>74</v>
      </c>
      <c r="C18" s="50">
        <v>2</v>
      </c>
      <c r="D18" s="49" t="s">
        <v>75</v>
      </c>
      <c r="E18" s="50"/>
      <c r="F18" s="80">
        <f t="shared" si="0"/>
        <v>0</v>
      </c>
    </row>
    <row r="19" spans="1:6" ht="16.5" thickBot="1" x14ac:dyDescent="0.3">
      <c r="A19" s="111" t="s">
        <v>48</v>
      </c>
      <c r="B19" s="112"/>
      <c r="C19" s="112"/>
      <c r="D19" s="112"/>
      <c r="E19" s="113"/>
      <c r="F19" s="81">
        <f>SUM(F12:F18)</f>
        <v>0</v>
      </c>
    </row>
    <row r="20" spans="1:6" ht="16.5" thickBot="1" x14ac:dyDescent="0.3">
      <c r="A20" s="51"/>
      <c r="B20" s="52"/>
      <c r="C20" s="52"/>
      <c r="D20" s="53"/>
      <c r="E20" s="52"/>
      <c r="F20" s="52"/>
    </row>
    <row r="21" spans="1:6" ht="16.5" thickBot="1" x14ac:dyDescent="0.3">
      <c r="A21" s="32">
        <v>2</v>
      </c>
      <c r="B21" s="32" t="s">
        <v>49</v>
      </c>
      <c r="C21" s="32"/>
      <c r="D21" s="32"/>
      <c r="E21" s="32"/>
      <c r="F21" s="32"/>
    </row>
    <row r="22" spans="1:6" x14ac:dyDescent="0.25">
      <c r="A22" s="51"/>
      <c r="B22" s="52"/>
      <c r="C22" s="52"/>
      <c r="D22" s="53"/>
      <c r="E22" s="52"/>
      <c r="F22" s="52"/>
    </row>
    <row r="23" spans="1:6" ht="18" customHeight="1" x14ac:dyDescent="0.25">
      <c r="A23" s="54">
        <v>1</v>
      </c>
      <c r="B23" s="50" t="s">
        <v>50</v>
      </c>
      <c r="C23" s="50">
        <v>450</v>
      </c>
      <c r="D23" s="49" t="s">
        <v>51</v>
      </c>
      <c r="E23" s="50"/>
      <c r="F23" s="50">
        <f>E23*C23</f>
        <v>0</v>
      </c>
    </row>
    <row r="24" spans="1:6" x14ac:dyDescent="0.25">
      <c r="A24" s="54">
        <v>2</v>
      </c>
      <c r="B24" s="50" t="s">
        <v>52</v>
      </c>
      <c r="C24" s="50">
        <v>35.5</v>
      </c>
      <c r="D24" s="49" t="s">
        <v>51</v>
      </c>
      <c r="E24" s="50"/>
      <c r="F24" s="50">
        <f t="shared" ref="F24:F28" si="1">E24*C24</f>
        <v>0</v>
      </c>
    </row>
    <row r="25" spans="1:6" x14ac:dyDescent="0.25">
      <c r="A25" s="54">
        <v>3</v>
      </c>
      <c r="B25" s="50" t="s">
        <v>53</v>
      </c>
      <c r="C25" s="50">
        <v>402.25</v>
      </c>
      <c r="D25" s="49" t="s">
        <v>51</v>
      </c>
      <c r="E25" s="50"/>
      <c r="F25" s="50">
        <f t="shared" si="1"/>
        <v>0</v>
      </c>
    </row>
    <row r="26" spans="1:6" x14ac:dyDescent="0.25">
      <c r="A26" s="54">
        <v>4</v>
      </c>
      <c r="B26" s="50" t="s">
        <v>54</v>
      </c>
      <c r="C26" s="50">
        <v>42.35</v>
      </c>
      <c r="D26" s="49" t="s">
        <v>51</v>
      </c>
      <c r="E26" s="50"/>
      <c r="F26" s="50">
        <f t="shared" si="1"/>
        <v>0</v>
      </c>
    </row>
    <row r="27" spans="1:6" x14ac:dyDescent="0.25">
      <c r="A27" s="54">
        <v>5</v>
      </c>
      <c r="B27" s="50" t="s">
        <v>55</v>
      </c>
      <c r="C27" s="50">
        <v>93.45</v>
      </c>
      <c r="D27" s="49" t="s">
        <v>51</v>
      </c>
      <c r="E27" s="50"/>
      <c r="F27" s="50">
        <f t="shared" si="1"/>
        <v>0</v>
      </c>
    </row>
    <row r="28" spans="1:6" ht="16.5" thickBot="1" x14ac:dyDescent="0.3">
      <c r="A28" s="54">
        <v>7</v>
      </c>
      <c r="B28" s="50" t="s">
        <v>56</v>
      </c>
      <c r="C28" s="50">
        <v>426.32</v>
      </c>
      <c r="D28" s="49" t="s">
        <v>24</v>
      </c>
      <c r="E28" s="50"/>
      <c r="F28" s="80">
        <f t="shared" si="1"/>
        <v>0</v>
      </c>
    </row>
    <row r="29" spans="1:6" ht="16.5" thickBot="1" x14ac:dyDescent="0.3">
      <c r="A29" s="111" t="s">
        <v>48</v>
      </c>
      <c r="B29" s="112"/>
      <c r="C29" s="112"/>
      <c r="D29" s="112"/>
      <c r="E29" s="113"/>
      <c r="F29" s="81">
        <f>SUM(F23:F28)</f>
        <v>0</v>
      </c>
    </row>
    <row r="30" spans="1:6" ht="16.5" thickBot="1" x14ac:dyDescent="0.3">
      <c r="A30" s="51"/>
      <c r="B30" s="52"/>
      <c r="C30" s="52"/>
      <c r="D30" s="53"/>
      <c r="E30" s="52"/>
      <c r="F30" s="52"/>
    </row>
    <row r="31" spans="1:6" x14ac:dyDescent="0.25">
      <c r="A31" s="39">
        <v>3</v>
      </c>
      <c r="B31" s="39" t="s">
        <v>57</v>
      </c>
      <c r="C31" s="39"/>
      <c r="D31" s="39"/>
      <c r="E31" s="39"/>
      <c r="F31" s="39"/>
    </row>
    <row r="32" spans="1:6" ht="23.25" customHeight="1" x14ac:dyDescent="0.25">
      <c r="A32" s="54">
        <v>1</v>
      </c>
      <c r="B32" s="50" t="s">
        <v>58</v>
      </c>
      <c r="C32" s="50">
        <v>53.21</v>
      </c>
      <c r="D32" s="49" t="s">
        <v>51</v>
      </c>
      <c r="E32" s="50"/>
      <c r="F32" s="50">
        <f>E32*C32</f>
        <v>0</v>
      </c>
    </row>
    <row r="33" spans="1:7" ht="21" customHeight="1" x14ac:dyDescent="0.25">
      <c r="A33" s="54">
        <v>2</v>
      </c>
      <c r="B33" s="50" t="s">
        <v>59</v>
      </c>
      <c r="C33" s="50">
        <v>27.45</v>
      </c>
      <c r="D33" s="49" t="s">
        <v>51</v>
      </c>
      <c r="E33" s="50"/>
      <c r="F33" s="50">
        <f t="shared" ref="F33:F42" si="2">E33*C33</f>
        <v>0</v>
      </c>
    </row>
    <row r="34" spans="1:7" ht="31.9" customHeight="1" x14ac:dyDescent="0.25">
      <c r="A34" s="54">
        <v>3</v>
      </c>
      <c r="B34" s="55" t="s">
        <v>60</v>
      </c>
      <c r="C34" s="50">
        <v>65.84</v>
      </c>
      <c r="D34" s="49" t="s">
        <v>51</v>
      </c>
      <c r="E34" s="50"/>
      <c r="F34" s="50">
        <f t="shared" si="2"/>
        <v>0</v>
      </c>
    </row>
    <row r="35" spans="1:7" ht="46.15" customHeight="1" x14ac:dyDescent="0.25">
      <c r="A35" s="54">
        <v>4</v>
      </c>
      <c r="B35" s="56" t="s">
        <v>61</v>
      </c>
      <c r="C35" s="50">
        <v>51.26</v>
      </c>
      <c r="D35" s="49" t="s">
        <v>51</v>
      </c>
      <c r="E35" s="50"/>
      <c r="F35" s="50">
        <f t="shared" si="2"/>
        <v>0</v>
      </c>
    </row>
    <row r="36" spans="1:7" ht="39" customHeight="1" x14ac:dyDescent="0.25">
      <c r="A36" s="54">
        <v>5</v>
      </c>
      <c r="B36" s="55" t="s">
        <v>62</v>
      </c>
      <c r="C36" s="50">
        <v>95.73</v>
      </c>
      <c r="D36" s="49" t="s">
        <v>63</v>
      </c>
      <c r="E36" s="50"/>
      <c r="F36" s="50">
        <f t="shared" si="2"/>
        <v>0</v>
      </c>
    </row>
    <row r="37" spans="1:7" ht="23.25" customHeight="1" x14ac:dyDescent="0.25">
      <c r="A37" s="54">
        <v>6</v>
      </c>
      <c r="B37" s="50" t="s">
        <v>64</v>
      </c>
      <c r="C37" s="50">
        <v>18.600000000000001</v>
      </c>
      <c r="D37" s="49" t="s">
        <v>51</v>
      </c>
      <c r="E37" s="50"/>
      <c r="F37" s="50">
        <f t="shared" si="2"/>
        <v>0</v>
      </c>
    </row>
    <row r="38" spans="1:7" ht="51" customHeight="1" x14ac:dyDescent="0.25">
      <c r="A38" s="54">
        <v>7</v>
      </c>
      <c r="B38" s="55" t="s">
        <v>65</v>
      </c>
      <c r="C38" s="50">
        <v>8.0500000000000007</v>
      </c>
      <c r="D38" s="49" t="s">
        <v>51</v>
      </c>
      <c r="E38" s="50"/>
      <c r="F38" s="50">
        <f t="shared" si="2"/>
        <v>0</v>
      </c>
      <c r="G38" s="82"/>
    </row>
    <row r="39" spans="1:7" ht="18" customHeight="1" x14ac:dyDescent="0.25">
      <c r="A39" s="54"/>
      <c r="B39" s="50"/>
      <c r="C39" s="50"/>
      <c r="D39" s="49"/>
      <c r="E39" s="50"/>
      <c r="F39" s="50"/>
    </row>
    <row r="40" spans="1:7" ht="33.75" customHeight="1" x14ac:dyDescent="0.25">
      <c r="A40" s="54">
        <v>8.1</v>
      </c>
      <c r="B40" s="56" t="s">
        <v>66</v>
      </c>
      <c r="C40" s="50">
        <v>97.28</v>
      </c>
      <c r="D40" s="49" t="s">
        <v>63</v>
      </c>
      <c r="E40" s="50"/>
      <c r="F40" s="50">
        <f t="shared" si="2"/>
        <v>0</v>
      </c>
    </row>
    <row r="41" spans="1:7" ht="21" customHeight="1" x14ac:dyDescent="0.25">
      <c r="A41" s="54">
        <v>8.1999999999999993</v>
      </c>
      <c r="B41" s="50" t="s">
        <v>77</v>
      </c>
      <c r="C41" s="50">
        <v>94.61</v>
      </c>
      <c r="D41" s="49" t="s">
        <v>63</v>
      </c>
      <c r="E41" s="50"/>
      <c r="F41" s="50">
        <f t="shared" si="2"/>
        <v>0</v>
      </c>
    </row>
    <row r="42" spans="1:7" ht="21" customHeight="1" x14ac:dyDescent="0.25">
      <c r="A42" s="54">
        <v>8.3000000000000007</v>
      </c>
      <c r="B42" s="50" t="s">
        <v>78</v>
      </c>
      <c r="C42" s="50">
        <v>103.98</v>
      </c>
      <c r="D42" s="49" t="s">
        <v>43</v>
      </c>
      <c r="E42" s="50"/>
      <c r="F42" s="50">
        <f t="shared" si="2"/>
        <v>0</v>
      </c>
    </row>
    <row r="43" spans="1:7" ht="20.25" customHeight="1" thickBot="1" x14ac:dyDescent="0.3">
      <c r="A43" s="111" t="s">
        <v>48</v>
      </c>
      <c r="B43" s="112"/>
      <c r="C43" s="112"/>
      <c r="D43" s="112"/>
      <c r="E43" s="113"/>
      <c r="F43" s="40">
        <f>SUM(F32:F42)</f>
        <v>0</v>
      </c>
    </row>
    <row r="44" spans="1:7" ht="16.5" thickBot="1" x14ac:dyDescent="0.3">
      <c r="A44" s="51"/>
      <c r="B44" s="52"/>
      <c r="C44" s="52"/>
      <c r="D44" s="53"/>
      <c r="E44" s="52"/>
      <c r="F44" s="52"/>
    </row>
    <row r="45" spans="1:7" x14ac:dyDescent="0.25">
      <c r="A45" s="39">
        <v>4</v>
      </c>
      <c r="B45" s="39" t="s">
        <v>67</v>
      </c>
      <c r="C45" s="39"/>
      <c r="D45" s="39"/>
      <c r="E45" s="39"/>
      <c r="F45" s="39"/>
    </row>
    <row r="46" spans="1:7" x14ac:dyDescent="0.25">
      <c r="A46" s="54">
        <v>4.0999999999999996</v>
      </c>
      <c r="B46" s="50" t="s">
        <v>68</v>
      </c>
      <c r="C46" s="50">
        <v>1</v>
      </c>
      <c r="D46" s="49" t="s">
        <v>25</v>
      </c>
      <c r="E46" s="50"/>
      <c r="F46" s="50">
        <f>E46*C46</f>
        <v>0</v>
      </c>
    </row>
    <row r="47" spans="1:7" x14ac:dyDescent="0.25">
      <c r="A47" s="54">
        <v>4.2</v>
      </c>
      <c r="B47" s="50" t="s">
        <v>69</v>
      </c>
      <c r="C47" s="50">
        <v>79</v>
      </c>
      <c r="D47" s="49" t="s">
        <v>43</v>
      </c>
      <c r="E47" s="41"/>
      <c r="F47" s="50">
        <f t="shared" ref="F47:F49" si="3">E47*C47</f>
        <v>0</v>
      </c>
    </row>
    <row r="48" spans="1:7" x14ac:dyDescent="0.25">
      <c r="A48" s="54">
        <v>4.3</v>
      </c>
      <c r="B48" s="50" t="s">
        <v>70</v>
      </c>
      <c r="C48" s="50">
        <v>79</v>
      </c>
      <c r="D48" s="49" t="s">
        <v>63</v>
      </c>
      <c r="E48" s="41"/>
      <c r="F48" s="50">
        <f t="shared" si="3"/>
        <v>0</v>
      </c>
    </row>
    <row r="49" spans="1:6" x14ac:dyDescent="0.25">
      <c r="A49" s="54">
        <v>4.4000000000000004</v>
      </c>
      <c r="B49" s="55" t="s">
        <v>71</v>
      </c>
      <c r="C49" s="50">
        <v>1</v>
      </c>
      <c r="D49" s="49" t="s">
        <v>25</v>
      </c>
      <c r="E49" s="50"/>
      <c r="F49" s="50">
        <f t="shared" si="3"/>
        <v>0</v>
      </c>
    </row>
    <row r="50" spans="1:6" ht="16.5" thickBot="1" x14ac:dyDescent="0.3">
      <c r="A50" s="111" t="s">
        <v>48</v>
      </c>
      <c r="B50" s="112"/>
      <c r="C50" s="112"/>
      <c r="D50" s="112"/>
      <c r="E50" s="112"/>
      <c r="F50" s="40">
        <f>SUM(F46:F49)</f>
        <v>0</v>
      </c>
    </row>
    <row r="51" spans="1:6" ht="16.5" thickBot="1" x14ac:dyDescent="0.3">
      <c r="A51" s="51"/>
      <c r="B51" s="52"/>
      <c r="C51" s="52"/>
      <c r="D51" s="53"/>
      <c r="E51" s="52"/>
      <c r="F51" s="52"/>
    </row>
    <row r="52" spans="1:6" ht="16.5" thickBot="1" x14ac:dyDescent="0.3">
      <c r="A52" s="32">
        <v>5</v>
      </c>
      <c r="B52" s="32" t="s">
        <v>72</v>
      </c>
      <c r="C52" s="32">
        <v>1</v>
      </c>
      <c r="D52" s="32" t="s">
        <v>25</v>
      </c>
      <c r="E52" s="32"/>
      <c r="F52" s="32">
        <f>E52*C52</f>
        <v>0</v>
      </c>
    </row>
    <row r="53" spans="1:6" ht="16.5" thickBot="1" x14ac:dyDescent="0.3">
      <c r="A53" s="57"/>
    </row>
    <row r="54" spans="1:6" ht="16.5" thickBot="1" x14ac:dyDescent="0.3">
      <c r="A54" s="11"/>
      <c r="B54" s="12" t="s">
        <v>10</v>
      </c>
      <c r="C54" s="12"/>
      <c r="D54" s="12"/>
      <c r="E54" s="13"/>
      <c r="F54" s="14">
        <f>F52+F50+F43+F29+F19</f>
        <v>0</v>
      </c>
    </row>
    <row r="55" spans="1:6" x14ac:dyDescent="0.25">
      <c r="A55" s="59"/>
      <c r="B55" s="60"/>
      <c r="C55" s="61"/>
      <c r="D55" s="61"/>
      <c r="E55" s="61"/>
      <c r="F55" s="62"/>
    </row>
    <row r="56" spans="1:6" x14ac:dyDescent="0.25">
      <c r="A56" s="63"/>
      <c r="B56" s="64" t="s">
        <v>21</v>
      </c>
      <c r="C56" s="65"/>
      <c r="D56" s="66"/>
      <c r="E56" s="65"/>
      <c r="F56" s="67"/>
    </row>
    <row r="57" spans="1:6" x14ac:dyDescent="0.25">
      <c r="A57" s="63"/>
      <c r="B57" s="68" t="s">
        <v>22</v>
      </c>
      <c r="C57" s="65"/>
      <c r="D57" s="66">
        <v>0.05</v>
      </c>
      <c r="E57" s="65"/>
      <c r="F57" s="69">
        <f>D57*F54</f>
        <v>0</v>
      </c>
    </row>
    <row r="58" spans="1:6" x14ac:dyDescent="0.25">
      <c r="A58" s="63"/>
      <c r="B58" s="64" t="s">
        <v>11</v>
      </c>
      <c r="C58" s="65"/>
      <c r="D58" s="65"/>
      <c r="E58" s="65"/>
      <c r="F58" s="67"/>
    </row>
    <row r="59" spans="1:6" x14ac:dyDescent="0.25">
      <c r="A59" s="63"/>
      <c r="B59" s="68" t="s">
        <v>12</v>
      </c>
      <c r="C59" s="65"/>
      <c r="D59" s="66">
        <v>0.1</v>
      </c>
      <c r="E59" s="65"/>
      <c r="F59" s="69">
        <f>D59*F54</f>
        <v>0</v>
      </c>
    </row>
    <row r="60" spans="1:6" x14ac:dyDescent="0.25">
      <c r="A60" s="63"/>
      <c r="B60" s="70" t="s">
        <v>13</v>
      </c>
      <c r="C60" s="65"/>
      <c r="D60" s="66">
        <v>0.03</v>
      </c>
      <c r="E60" s="65"/>
      <c r="F60" s="69">
        <f>D60*F54</f>
        <v>0</v>
      </c>
    </row>
    <row r="61" spans="1:6" x14ac:dyDescent="0.25">
      <c r="A61" s="63"/>
      <c r="B61" s="70" t="s">
        <v>14</v>
      </c>
      <c r="C61" s="65"/>
      <c r="D61" s="66">
        <v>0.04</v>
      </c>
      <c r="E61" s="65"/>
      <c r="F61" s="69">
        <f>D61*F54</f>
        <v>0</v>
      </c>
    </row>
    <row r="62" spans="1:6" x14ac:dyDescent="0.25">
      <c r="A62" s="63"/>
      <c r="B62" s="70" t="s">
        <v>15</v>
      </c>
      <c r="C62" s="65"/>
      <c r="D62" s="66">
        <v>0.01</v>
      </c>
      <c r="E62" s="65"/>
      <c r="F62" s="69">
        <f>D62*F54</f>
        <v>0</v>
      </c>
    </row>
    <row r="63" spans="1:6" x14ac:dyDescent="0.25">
      <c r="A63" s="63"/>
      <c r="B63" s="70" t="s">
        <v>16</v>
      </c>
      <c r="C63" s="65"/>
      <c r="D63" s="66">
        <v>0.01</v>
      </c>
      <c r="E63" s="65"/>
      <c r="F63" s="69">
        <f>D63*F54</f>
        <v>0</v>
      </c>
    </row>
    <row r="64" spans="1:6" x14ac:dyDescent="0.25">
      <c r="A64" s="63"/>
      <c r="B64" s="70" t="s">
        <v>17</v>
      </c>
      <c r="C64" s="65"/>
      <c r="D64" s="66">
        <v>0.05</v>
      </c>
      <c r="E64" s="65"/>
      <c r="F64" s="69">
        <f>D64*F54</f>
        <v>0</v>
      </c>
    </row>
    <row r="65" spans="1:6" x14ac:dyDescent="0.25">
      <c r="A65" s="63"/>
      <c r="B65" s="70" t="s">
        <v>18</v>
      </c>
      <c r="C65" s="65"/>
      <c r="D65" s="66">
        <v>0.18</v>
      </c>
      <c r="E65" s="65"/>
      <c r="F65" s="69">
        <f>D65*F59</f>
        <v>0</v>
      </c>
    </row>
    <row r="66" spans="1:6" ht="16.5" thickBot="1" x14ac:dyDescent="0.3">
      <c r="A66" s="71"/>
      <c r="B66" s="72"/>
      <c r="C66" s="73"/>
      <c r="D66" s="73"/>
      <c r="E66" s="73"/>
      <c r="F66" s="74"/>
    </row>
    <row r="67" spans="1:6" ht="16.5" thickBot="1" x14ac:dyDescent="0.3">
      <c r="A67" s="75"/>
      <c r="B67" s="76" t="s">
        <v>19</v>
      </c>
      <c r="C67" s="77"/>
      <c r="D67" s="77"/>
      <c r="E67" s="78"/>
      <c r="F67" s="79">
        <f>SUM(F59:F66)</f>
        <v>0</v>
      </c>
    </row>
    <row r="68" spans="1:6" ht="16.5" thickBot="1" x14ac:dyDescent="0.3">
      <c r="A68" s="63"/>
      <c r="B68" s="68"/>
      <c r="C68" s="65"/>
      <c r="D68" s="66"/>
      <c r="E68" s="65"/>
      <c r="F68" s="67"/>
    </row>
    <row r="69" spans="1:6" ht="16.5" thickBot="1" x14ac:dyDescent="0.3">
      <c r="A69" s="75"/>
      <c r="B69" s="76" t="s">
        <v>20</v>
      </c>
      <c r="C69" s="77"/>
      <c r="D69" s="77"/>
      <c r="E69" s="78"/>
      <c r="F69" s="79">
        <f>F54+F67</f>
        <v>0</v>
      </c>
    </row>
    <row r="70" spans="1:6" x14ac:dyDescent="0.25">
      <c r="A70" s="63"/>
      <c r="B70" s="68"/>
      <c r="C70" s="65"/>
      <c r="D70" s="66"/>
      <c r="E70" s="65"/>
      <c r="F70" s="67"/>
    </row>
    <row r="71" spans="1:6" ht="16.5" thickBot="1" x14ac:dyDescent="0.3">
      <c r="A71" s="16"/>
      <c r="B71" s="17" t="s">
        <v>23</v>
      </c>
      <c r="C71" s="17"/>
      <c r="D71" s="17"/>
      <c r="E71" s="17"/>
      <c r="F71" s="18">
        <f>F69+F57</f>
        <v>0</v>
      </c>
    </row>
    <row r="72" spans="1:6" x14ac:dyDescent="0.25">
      <c r="A72" s="19" t="s">
        <v>29</v>
      </c>
      <c r="B72" s="20" t="s">
        <v>30</v>
      </c>
      <c r="C72" s="21"/>
      <c r="D72" s="37"/>
      <c r="E72" s="21"/>
      <c r="F72" s="22"/>
    </row>
    <row r="73" spans="1:6" x14ac:dyDescent="0.25">
      <c r="A73" s="19" t="s">
        <v>31</v>
      </c>
      <c r="B73" s="20" t="s">
        <v>32</v>
      </c>
      <c r="C73" s="21"/>
      <c r="D73" s="37"/>
      <c r="E73" s="21"/>
      <c r="F73" s="22"/>
    </row>
    <row r="74" spans="1:6" x14ac:dyDescent="0.25">
      <c r="A74" s="34"/>
      <c r="B74" s="23"/>
      <c r="C74" s="23"/>
      <c r="D74" s="38"/>
      <c r="E74" s="23"/>
      <c r="F74" s="24"/>
    </row>
    <row r="75" spans="1:6" x14ac:dyDescent="0.25">
      <c r="A75" s="110" t="s">
        <v>33</v>
      </c>
      <c r="B75" s="108"/>
      <c r="C75" s="25"/>
      <c r="D75" s="33"/>
      <c r="E75" s="25" t="s">
        <v>34</v>
      </c>
      <c r="F75" s="26"/>
    </row>
    <row r="76" spans="1:6" x14ac:dyDescent="0.25">
      <c r="A76" s="19"/>
      <c r="B76" s="27"/>
      <c r="C76" s="27"/>
      <c r="D76" s="33"/>
      <c r="E76" s="27"/>
      <c r="F76" s="28"/>
    </row>
    <row r="77" spans="1:6" x14ac:dyDescent="0.25">
      <c r="A77" s="106" t="s">
        <v>35</v>
      </c>
      <c r="B77" s="107"/>
      <c r="C77" s="104" t="s">
        <v>35</v>
      </c>
      <c r="D77" s="104"/>
      <c r="E77" s="104"/>
      <c r="F77" s="105"/>
    </row>
    <row r="78" spans="1:6" x14ac:dyDescent="0.25">
      <c r="A78" s="102" t="s">
        <v>36</v>
      </c>
      <c r="B78" s="103"/>
      <c r="C78" s="104" t="s">
        <v>37</v>
      </c>
      <c r="D78" s="104"/>
      <c r="E78" s="104"/>
      <c r="F78" s="105"/>
    </row>
    <row r="79" spans="1:6" x14ac:dyDescent="0.25">
      <c r="A79" s="106" t="s">
        <v>38</v>
      </c>
      <c r="B79" s="107"/>
      <c r="C79" s="108" t="s">
        <v>39</v>
      </c>
      <c r="D79" s="108"/>
      <c r="E79" s="108"/>
      <c r="F79" s="109"/>
    </row>
    <row r="80" spans="1:6" ht="21" thickBot="1" x14ac:dyDescent="0.35">
      <c r="A80" s="29"/>
      <c r="B80" s="30"/>
      <c r="C80" s="30"/>
      <c r="D80" s="30"/>
      <c r="E80" s="30"/>
      <c r="F80" s="31"/>
    </row>
  </sheetData>
  <mergeCells count="19">
    <mergeCell ref="A7:F7"/>
    <mergeCell ref="A78:B78"/>
    <mergeCell ref="C78:F78"/>
    <mergeCell ref="A79:B79"/>
    <mergeCell ref="C79:F79"/>
    <mergeCell ref="A75:B75"/>
    <mergeCell ref="A77:B77"/>
    <mergeCell ref="C77:F77"/>
    <mergeCell ref="A50:E50"/>
    <mergeCell ref="A43:E43"/>
    <mergeCell ref="A29:E29"/>
    <mergeCell ref="A19:E19"/>
    <mergeCell ref="E8:F8"/>
    <mergeCell ref="A2:F2"/>
    <mergeCell ref="A3:F3"/>
    <mergeCell ref="A4:F4"/>
    <mergeCell ref="A6:C6"/>
    <mergeCell ref="A5:F5"/>
    <mergeCell ref="D6:E6"/>
  </mergeCells>
  <pageMargins left="0.7" right="0.7" top="0.75" bottom="0.75" header="0.3" footer="0.3"/>
  <pageSetup scale="48" orientation="portrait" verticalDpi="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Relyn Antonio De la Paz</dc:creator>
  <cp:lastModifiedBy>Emilia Sarmiento</cp:lastModifiedBy>
  <cp:lastPrinted>2023-02-07T17:50:02Z</cp:lastPrinted>
  <dcterms:created xsi:type="dcterms:W3CDTF">2023-02-07T12:16:44Z</dcterms:created>
  <dcterms:modified xsi:type="dcterms:W3CDTF">2023-02-10T11:23:33Z</dcterms:modified>
</cp:coreProperties>
</file>